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Белкамнефть\210826 КС 1\"/>
    </mc:Choice>
  </mc:AlternateContent>
  <xr:revisionPtr revIDLastSave="0" documentId="13_ncr:1_{01F39911-A716-4471-9C08-47E3BEAA6414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Лист1!$A$9:$L$555</definedName>
    <definedName name="_xlnm.Print_Area" localSheetId="0">Лист1!$A$1:$L$562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H409" i="1" l="1"/>
  <c r="H408" i="1"/>
  <c r="H407" i="1"/>
  <c r="F542" i="1" l="1"/>
  <c r="H542" i="1" s="1"/>
  <c r="F541" i="1"/>
  <c r="H541" i="1" s="1"/>
  <c r="F540" i="1"/>
  <c r="H540" i="1" s="1"/>
  <c r="F539" i="1"/>
  <c r="H539" i="1" s="1"/>
  <c r="F538" i="1"/>
  <c r="H538" i="1" s="1"/>
  <c r="F537" i="1"/>
  <c r="H537" i="1" s="1"/>
  <c r="F536" i="1"/>
  <c r="H536" i="1" s="1"/>
  <c r="F535" i="1"/>
  <c r="H535" i="1" s="1"/>
  <c r="F534" i="1"/>
  <c r="H534" i="1" s="1"/>
  <c r="F533" i="1"/>
  <c r="H533" i="1" s="1"/>
  <c r="F532" i="1"/>
  <c r="H532" i="1" s="1"/>
  <c r="F531" i="1"/>
  <c r="H531" i="1" s="1"/>
  <c r="F530" i="1"/>
  <c r="H530" i="1" s="1"/>
  <c r="F528" i="1"/>
  <c r="H528" i="1" s="1"/>
  <c r="F527" i="1"/>
  <c r="H527" i="1" s="1"/>
  <c r="F524" i="1"/>
  <c r="H524" i="1" s="1"/>
  <c r="F522" i="1"/>
  <c r="H522" i="1" s="1"/>
  <c r="F519" i="1"/>
  <c r="H519" i="1" s="1"/>
  <c r="F518" i="1"/>
  <c r="H518" i="1" s="1"/>
  <c r="F517" i="1"/>
  <c r="H517" i="1" s="1"/>
  <c r="F493" i="1"/>
  <c r="H493" i="1" s="1"/>
  <c r="F452" i="1"/>
  <c r="F413" i="1"/>
  <c r="H413" i="1" s="1"/>
  <c r="F412" i="1"/>
  <c r="H412" i="1" s="1"/>
  <c r="F411" i="1"/>
  <c r="H411" i="1" s="1"/>
  <c r="F410" i="1"/>
  <c r="H410" i="1" s="1"/>
  <c r="F341" i="1"/>
  <c r="H341" i="1" s="1"/>
  <c r="F340" i="1"/>
  <c r="H340" i="1" s="1"/>
  <c r="F339" i="1"/>
  <c r="H339" i="1" s="1"/>
  <c r="F338" i="1"/>
  <c r="H338" i="1" s="1"/>
  <c r="F337" i="1"/>
  <c r="H337" i="1" s="1"/>
  <c r="F336" i="1"/>
  <c r="H336" i="1" s="1"/>
  <c r="F302" i="1"/>
  <c r="F301" i="1"/>
  <c r="F277" i="1"/>
  <c r="F276" i="1"/>
  <c r="H302" i="1" l="1"/>
  <c r="H301" i="1"/>
  <c r="H277" i="1"/>
  <c r="H276" i="1"/>
  <c r="F213" i="1" l="1"/>
  <c r="H213" i="1" s="1"/>
  <c r="F214" i="1"/>
  <c r="H214" i="1" s="1"/>
  <c r="F215" i="1"/>
  <c r="H215" i="1" s="1"/>
  <c r="F216" i="1"/>
  <c r="H216" i="1" s="1"/>
  <c r="F217" i="1"/>
  <c r="H217" i="1" s="1"/>
  <c r="F218" i="1"/>
  <c r="H218" i="1" s="1"/>
  <c r="F219" i="1"/>
  <c r="H219" i="1" s="1"/>
  <c r="F220" i="1"/>
  <c r="H220" i="1" s="1"/>
  <c r="F221" i="1"/>
  <c r="H221" i="1" s="1"/>
  <c r="F222" i="1"/>
  <c r="H222" i="1" s="1"/>
  <c r="F223" i="1"/>
  <c r="H223" i="1" s="1"/>
  <c r="F224" i="1"/>
  <c r="H224" i="1" s="1"/>
  <c r="F225" i="1"/>
  <c r="H225" i="1" s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12" i="1"/>
  <c r="H452" i="1" l="1"/>
  <c r="F451" i="1"/>
  <c r="H451" i="1" s="1"/>
  <c r="F487" i="1" l="1"/>
  <c r="F555" i="1" l="1"/>
  <c r="H555" i="1" s="1"/>
  <c r="F554" i="1"/>
  <c r="H554" i="1" s="1"/>
  <c r="H553" i="1"/>
  <c r="F552" i="1"/>
  <c r="H552" i="1" s="1"/>
  <c r="F551" i="1"/>
  <c r="H551" i="1" s="1"/>
  <c r="F550" i="1"/>
  <c r="H550" i="1" s="1"/>
  <c r="F549" i="1"/>
  <c r="H549" i="1" s="1"/>
  <c r="F548" i="1"/>
  <c r="H548" i="1" s="1"/>
  <c r="F547" i="1"/>
  <c r="H547" i="1" s="1"/>
  <c r="F546" i="1"/>
  <c r="H546" i="1" s="1"/>
  <c r="F545" i="1"/>
  <c r="H545" i="1" s="1"/>
  <c r="F544" i="1"/>
  <c r="H544" i="1" s="1"/>
  <c r="F526" i="1"/>
  <c r="H526" i="1" s="1"/>
  <c r="F525" i="1"/>
  <c r="H525" i="1" s="1"/>
  <c r="F523" i="1"/>
  <c r="H523" i="1" s="1"/>
  <c r="F521" i="1"/>
  <c r="H521" i="1" s="1"/>
  <c r="F520" i="1"/>
  <c r="H520" i="1" s="1"/>
  <c r="F516" i="1"/>
  <c r="H516" i="1" s="1"/>
  <c r="F515" i="1"/>
  <c r="H515" i="1" s="1"/>
  <c r="F514" i="1"/>
  <c r="H514" i="1" s="1"/>
  <c r="F513" i="1"/>
  <c r="H513" i="1" s="1"/>
  <c r="F512" i="1"/>
  <c r="H512" i="1" s="1"/>
  <c r="F510" i="1"/>
  <c r="H510" i="1" s="1"/>
  <c r="F509" i="1"/>
  <c r="H509" i="1" s="1"/>
  <c r="F508" i="1"/>
  <c r="H508" i="1" s="1"/>
  <c r="F507" i="1"/>
  <c r="H507" i="1" s="1"/>
  <c r="F506" i="1"/>
  <c r="H506" i="1" s="1"/>
  <c r="F505" i="1"/>
  <c r="H505" i="1" s="1"/>
  <c r="F504" i="1"/>
  <c r="H504" i="1" s="1"/>
  <c r="F503" i="1"/>
  <c r="H503" i="1" s="1"/>
  <c r="F502" i="1"/>
  <c r="H502" i="1" s="1"/>
  <c r="F501" i="1"/>
  <c r="H501" i="1" s="1"/>
  <c r="F500" i="1"/>
  <c r="H500" i="1" s="1"/>
  <c r="F499" i="1"/>
  <c r="H499" i="1" s="1"/>
  <c r="F498" i="1"/>
  <c r="H498" i="1" s="1"/>
  <c r="F497" i="1"/>
  <c r="H497" i="1" s="1"/>
  <c r="F496" i="1"/>
  <c r="H496" i="1" s="1"/>
  <c r="F495" i="1"/>
  <c r="H495" i="1" s="1"/>
  <c r="F494" i="1"/>
  <c r="H494" i="1" s="1"/>
  <c r="F492" i="1"/>
  <c r="H492" i="1" s="1"/>
  <c r="F491" i="1"/>
  <c r="H491" i="1" s="1"/>
  <c r="F490" i="1"/>
  <c r="H490" i="1" s="1"/>
  <c r="F489" i="1"/>
  <c r="H489" i="1" s="1"/>
  <c r="F488" i="1"/>
  <c r="H488" i="1" s="1"/>
  <c r="H487" i="1"/>
  <c r="F486" i="1"/>
  <c r="H486" i="1" s="1"/>
  <c r="F485" i="1"/>
  <c r="H485" i="1" s="1"/>
  <c r="F484" i="1"/>
  <c r="H484" i="1" s="1"/>
  <c r="F483" i="1"/>
  <c r="H483" i="1" s="1"/>
  <c r="F482" i="1"/>
  <c r="H482" i="1" s="1"/>
  <c r="F479" i="1"/>
  <c r="H479" i="1" s="1"/>
  <c r="F478" i="1"/>
  <c r="H478" i="1" s="1"/>
  <c r="F477" i="1"/>
  <c r="H477" i="1" s="1"/>
  <c r="F476" i="1"/>
  <c r="H476" i="1" s="1"/>
  <c r="F474" i="1"/>
  <c r="H474" i="1" s="1"/>
  <c r="F473" i="1"/>
  <c r="H473" i="1" s="1"/>
  <c r="F471" i="1"/>
  <c r="H471" i="1" s="1"/>
  <c r="F470" i="1"/>
  <c r="H470" i="1" s="1"/>
  <c r="F469" i="1"/>
  <c r="H469" i="1" s="1"/>
  <c r="F468" i="1"/>
  <c r="H468" i="1" s="1"/>
  <c r="F467" i="1"/>
  <c r="H467" i="1" s="1"/>
  <c r="F466" i="1"/>
  <c r="H466" i="1" s="1"/>
  <c r="F465" i="1"/>
  <c r="H465" i="1" s="1"/>
  <c r="F464" i="1"/>
  <c r="H464" i="1" s="1"/>
  <c r="F463" i="1"/>
  <c r="H463" i="1" s="1"/>
  <c r="F462" i="1"/>
  <c r="H462" i="1" s="1"/>
  <c r="F461" i="1"/>
  <c r="H461" i="1" s="1"/>
  <c r="F460" i="1"/>
  <c r="H460" i="1" s="1"/>
  <c r="F459" i="1"/>
  <c r="H459" i="1" s="1"/>
  <c r="F458" i="1"/>
  <c r="H458" i="1" s="1"/>
  <c r="F457" i="1"/>
  <c r="H457" i="1" s="1"/>
  <c r="F456" i="1"/>
  <c r="H456" i="1" s="1"/>
  <c r="F455" i="1"/>
  <c r="H455" i="1" s="1"/>
  <c r="F454" i="1"/>
  <c r="H454" i="1" s="1"/>
  <c r="F450" i="1"/>
  <c r="H450" i="1" s="1"/>
  <c r="F449" i="1"/>
  <c r="H449" i="1" s="1"/>
  <c r="F448" i="1"/>
  <c r="H448" i="1" s="1"/>
  <c r="F447" i="1"/>
  <c r="H447" i="1" s="1"/>
  <c r="F446" i="1"/>
  <c r="H446" i="1" s="1"/>
  <c r="F445" i="1"/>
  <c r="H445" i="1" s="1"/>
  <c r="F444" i="1"/>
  <c r="H444" i="1" s="1"/>
  <c r="F443" i="1"/>
  <c r="H443" i="1" s="1"/>
  <c r="F442" i="1"/>
  <c r="H442" i="1" s="1"/>
  <c r="F441" i="1"/>
  <c r="H441" i="1" s="1"/>
  <c r="F440" i="1"/>
  <c r="H440" i="1" s="1"/>
  <c r="F438" i="1"/>
  <c r="H438" i="1" s="1"/>
  <c r="F437" i="1"/>
  <c r="H437" i="1" s="1"/>
  <c r="F436" i="1"/>
  <c r="H436" i="1" s="1"/>
  <c r="F435" i="1"/>
  <c r="H435" i="1" s="1"/>
  <c r="F434" i="1"/>
  <c r="H434" i="1" s="1"/>
  <c r="F433" i="1"/>
  <c r="H433" i="1" s="1"/>
  <c r="F432" i="1"/>
  <c r="H432" i="1" s="1"/>
  <c r="F431" i="1"/>
  <c r="H431" i="1" s="1"/>
  <c r="F429" i="1"/>
  <c r="H429" i="1" s="1"/>
  <c r="F428" i="1"/>
  <c r="H428" i="1" s="1"/>
  <c r="F427" i="1"/>
  <c r="H427" i="1" s="1"/>
  <c r="F426" i="1"/>
  <c r="H426" i="1" s="1"/>
  <c r="F425" i="1"/>
  <c r="H425" i="1" s="1"/>
  <c r="F424" i="1"/>
  <c r="H424" i="1" s="1"/>
  <c r="F423" i="1"/>
  <c r="H423" i="1" s="1"/>
  <c r="F422" i="1"/>
  <c r="H422" i="1" s="1"/>
  <c r="F421" i="1"/>
  <c r="H421" i="1" s="1"/>
  <c r="F420" i="1"/>
  <c r="H420" i="1" s="1"/>
  <c r="F419" i="1"/>
  <c r="H419" i="1" s="1"/>
  <c r="F418" i="1"/>
  <c r="H418" i="1" s="1"/>
  <c r="F416" i="1"/>
  <c r="H416" i="1" s="1"/>
  <c r="F405" i="1"/>
  <c r="H405" i="1" s="1"/>
  <c r="F404" i="1"/>
  <c r="H404" i="1" s="1"/>
  <c r="F401" i="1"/>
  <c r="H401" i="1" s="1"/>
  <c r="F400" i="1"/>
  <c r="H400" i="1" s="1"/>
  <c r="F399" i="1"/>
  <c r="H399" i="1" s="1"/>
  <c r="F398" i="1"/>
  <c r="H398" i="1" s="1"/>
  <c r="F397" i="1"/>
  <c r="H397" i="1" s="1"/>
  <c r="F395" i="1"/>
  <c r="H395" i="1" s="1"/>
  <c r="F394" i="1"/>
  <c r="H394" i="1" s="1"/>
  <c r="F393" i="1"/>
  <c r="H393" i="1" s="1"/>
  <c r="F391" i="1"/>
  <c r="H391" i="1" s="1"/>
  <c r="F390" i="1"/>
  <c r="H390" i="1" s="1"/>
  <c r="F389" i="1"/>
  <c r="H389" i="1" s="1"/>
  <c r="F388" i="1"/>
  <c r="H388" i="1" s="1"/>
  <c r="F387" i="1"/>
  <c r="H387" i="1" s="1"/>
  <c r="F386" i="1"/>
  <c r="H386" i="1" s="1"/>
  <c r="F384" i="1"/>
  <c r="H384" i="1" s="1"/>
  <c r="F383" i="1"/>
  <c r="H383" i="1" s="1"/>
  <c r="F382" i="1"/>
  <c r="H382" i="1" s="1"/>
  <c r="F381" i="1"/>
  <c r="H381" i="1" s="1"/>
  <c r="F379" i="1"/>
  <c r="H379" i="1" s="1"/>
  <c r="F378" i="1"/>
  <c r="H378" i="1" s="1"/>
  <c r="F377" i="1"/>
  <c r="H377" i="1" s="1"/>
  <c r="F375" i="1"/>
  <c r="H375" i="1" s="1"/>
  <c r="F374" i="1"/>
  <c r="H374" i="1" s="1"/>
  <c r="F373" i="1"/>
  <c r="H373" i="1" s="1"/>
  <c r="F371" i="1"/>
  <c r="H371" i="1" s="1"/>
  <c r="F370" i="1"/>
  <c r="H370" i="1" s="1"/>
  <c r="F369" i="1"/>
  <c r="H369" i="1" s="1"/>
  <c r="F368" i="1"/>
  <c r="H368" i="1" s="1"/>
  <c r="F366" i="1"/>
  <c r="H366" i="1" s="1"/>
  <c r="F365" i="1"/>
  <c r="H365" i="1" s="1"/>
  <c r="F364" i="1"/>
  <c r="H364" i="1" s="1"/>
  <c r="F362" i="1"/>
  <c r="H362" i="1" s="1"/>
  <c r="F361" i="1"/>
  <c r="H361" i="1" s="1"/>
  <c r="F360" i="1"/>
  <c r="H360" i="1" s="1"/>
  <c r="F358" i="1"/>
  <c r="H358" i="1" s="1"/>
  <c r="F357" i="1"/>
  <c r="H357" i="1" s="1"/>
  <c r="F356" i="1"/>
  <c r="H356" i="1" s="1"/>
  <c r="F355" i="1"/>
  <c r="H355" i="1" s="1"/>
  <c r="F354" i="1"/>
  <c r="H354" i="1" s="1"/>
  <c r="F353" i="1"/>
  <c r="H353" i="1" s="1"/>
  <c r="F352" i="1"/>
  <c r="H352" i="1" s="1"/>
  <c r="F351" i="1"/>
  <c r="H351" i="1" s="1"/>
  <c r="F349" i="1"/>
  <c r="H349" i="1" s="1"/>
  <c r="F348" i="1"/>
  <c r="H348" i="1" s="1"/>
  <c r="F346" i="1"/>
  <c r="H346" i="1" s="1"/>
  <c r="F345" i="1"/>
  <c r="H345" i="1" s="1"/>
  <c r="F344" i="1"/>
  <c r="H344" i="1" s="1"/>
  <c r="F343" i="1"/>
  <c r="H343" i="1" s="1"/>
  <c r="F342" i="1"/>
  <c r="H342" i="1" s="1"/>
  <c r="F335" i="1"/>
  <c r="H335" i="1" s="1"/>
  <c r="F334" i="1"/>
  <c r="H334" i="1" s="1"/>
  <c r="F333" i="1"/>
  <c r="H333" i="1" s="1"/>
  <c r="F332" i="1"/>
  <c r="H332" i="1" s="1"/>
  <c r="F331" i="1"/>
  <c r="H331" i="1" s="1"/>
  <c r="F330" i="1"/>
  <c r="H330" i="1" s="1"/>
  <c r="F329" i="1"/>
  <c r="H329" i="1" s="1"/>
  <c r="F328" i="1"/>
  <c r="H328" i="1" s="1"/>
  <c r="F327" i="1"/>
  <c r="H327" i="1" s="1"/>
  <c r="F326" i="1"/>
  <c r="H326" i="1" s="1"/>
  <c r="F325" i="1"/>
  <c r="H325" i="1" s="1"/>
  <c r="F324" i="1"/>
  <c r="H324" i="1" s="1"/>
  <c r="F323" i="1"/>
  <c r="H323" i="1" s="1"/>
  <c r="F322" i="1"/>
  <c r="H322" i="1" s="1"/>
  <c r="F321" i="1"/>
  <c r="H321" i="1" s="1"/>
  <c r="F320" i="1"/>
  <c r="H320" i="1" s="1"/>
  <c r="F319" i="1"/>
  <c r="H319" i="1" s="1"/>
  <c r="F318" i="1"/>
  <c r="H318" i="1" s="1"/>
  <c r="F317" i="1"/>
  <c r="H317" i="1" s="1"/>
  <c r="F316" i="1"/>
  <c r="H316" i="1" s="1"/>
  <c r="F315" i="1"/>
  <c r="H315" i="1" s="1"/>
  <c r="F314" i="1"/>
  <c r="H314" i="1" s="1"/>
  <c r="F312" i="1"/>
  <c r="H312" i="1" s="1"/>
  <c r="F311" i="1"/>
  <c r="H311" i="1" s="1"/>
  <c r="F310" i="1"/>
  <c r="H310" i="1" s="1"/>
  <c r="F308" i="1"/>
  <c r="H308" i="1" s="1"/>
  <c r="F307" i="1"/>
  <c r="H307" i="1" s="1"/>
  <c r="F306" i="1"/>
  <c r="H306" i="1" s="1"/>
  <c r="F304" i="1"/>
  <c r="H304" i="1" s="1"/>
  <c r="F303" i="1"/>
  <c r="H303" i="1" s="1"/>
  <c r="F300" i="1"/>
  <c r="H300" i="1" s="1"/>
  <c r="F299" i="1"/>
  <c r="H299" i="1" s="1"/>
  <c r="F298" i="1"/>
  <c r="H298" i="1" s="1"/>
  <c r="F297" i="1"/>
  <c r="H297" i="1" s="1"/>
  <c r="F296" i="1"/>
  <c r="H296" i="1" s="1"/>
  <c r="F295" i="1"/>
  <c r="H295" i="1" s="1"/>
  <c r="F294" i="1"/>
  <c r="H294" i="1" s="1"/>
  <c r="F293" i="1"/>
  <c r="H293" i="1" s="1"/>
  <c r="F292" i="1"/>
  <c r="H292" i="1" s="1"/>
  <c r="F291" i="1"/>
  <c r="H291" i="1" s="1"/>
  <c r="F290" i="1"/>
  <c r="H290" i="1" s="1"/>
  <c r="F289" i="1"/>
  <c r="H289" i="1" s="1"/>
  <c r="F287" i="1"/>
  <c r="H287" i="1" s="1"/>
  <c r="F286" i="1"/>
  <c r="H286" i="1" s="1"/>
  <c r="F285" i="1"/>
  <c r="H285" i="1" s="1"/>
  <c r="F284" i="1"/>
  <c r="H284" i="1" s="1"/>
  <c r="F283" i="1"/>
  <c r="H283" i="1" s="1"/>
  <c r="F282" i="1"/>
  <c r="H282" i="1" s="1"/>
  <c r="F281" i="1"/>
  <c r="H281" i="1" s="1"/>
  <c r="F279" i="1"/>
  <c r="H279" i="1" s="1"/>
  <c r="F278" i="1"/>
  <c r="H278" i="1" s="1"/>
  <c r="F275" i="1"/>
  <c r="H275" i="1" s="1"/>
  <c r="F274" i="1"/>
  <c r="H274" i="1" s="1"/>
  <c r="F273" i="1"/>
  <c r="H273" i="1" s="1"/>
  <c r="F272" i="1"/>
  <c r="H272" i="1" s="1"/>
  <c r="F271" i="1"/>
  <c r="H271" i="1" s="1"/>
  <c r="F270" i="1"/>
  <c r="H270" i="1" s="1"/>
  <c r="F269" i="1"/>
  <c r="H269" i="1" s="1"/>
  <c r="F268" i="1"/>
  <c r="H268" i="1" s="1"/>
  <c r="F267" i="1"/>
  <c r="H267" i="1" s="1"/>
  <c r="F265" i="1"/>
  <c r="H265" i="1" s="1"/>
  <c r="F264" i="1"/>
  <c r="H264" i="1" s="1"/>
  <c r="F263" i="1"/>
  <c r="H263" i="1" s="1"/>
  <c r="F262" i="1"/>
  <c r="H262" i="1" s="1"/>
  <c r="F261" i="1"/>
  <c r="H261" i="1" s="1"/>
  <c r="F260" i="1"/>
  <c r="H260" i="1" s="1"/>
  <c r="F259" i="1"/>
  <c r="H259" i="1" s="1"/>
  <c r="F258" i="1"/>
  <c r="H258" i="1" s="1"/>
  <c r="F256" i="1"/>
  <c r="H256" i="1" s="1"/>
  <c r="F255" i="1"/>
  <c r="H255" i="1" s="1"/>
  <c r="F252" i="1"/>
  <c r="H252" i="1" s="1"/>
  <c r="F251" i="1"/>
  <c r="H251" i="1" s="1"/>
  <c r="F250" i="1"/>
  <c r="H250" i="1" s="1"/>
  <c r="F249" i="1"/>
  <c r="H249" i="1" s="1"/>
  <c r="F248" i="1"/>
  <c r="H248" i="1" s="1"/>
  <c r="F247" i="1"/>
  <c r="H247" i="1" s="1"/>
  <c r="F246" i="1"/>
  <c r="H246" i="1" s="1"/>
  <c r="F245" i="1"/>
  <c r="H245" i="1" s="1"/>
  <c r="F244" i="1"/>
  <c r="H244" i="1" s="1"/>
  <c r="F243" i="1"/>
  <c r="H243" i="1" s="1"/>
  <c r="F242" i="1"/>
  <c r="H242" i="1" s="1"/>
  <c r="F240" i="1"/>
  <c r="H240" i="1" s="1"/>
  <c r="F239" i="1"/>
  <c r="H239" i="1" s="1"/>
  <c r="F238" i="1"/>
  <c r="H238" i="1" s="1"/>
  <c r="F237" i="1"/>
  <c r="H237" i="1" s="1"/>
  <c r="F236" i="1"/>
  <c r="H236" i="1" s="1"/>
  <c r="F235" i="1"/>
  <c r="H235" i="1" s="1"/>
  <c r="F234" i="1"/>
  <c r="H234" i="1" s="1"/>
  <c r="F233" i="1"/>
  <c r="H233" i="1" s="1"/>
  <c r="F232" i="1"/>
  <c r="H232" i="1" s="1"/>
  <c r="F210" i="1"/>
  <c r="H210" i="1" s="1"/>
  <c r="F209" i="1"/>
  <c r="H209" i="1" s="1"/>
  <c r="F208" i="1"/>
  <c r="H208" i="1" s="1"/>
  <c r="F207" i="1"/>
  <c r="H207" i="1" s="1"/>
  <c r="F206" i="1"/>
  <c r="H206" i="1" s="1"/>
  <c r="F205" i="1"/>
  <c r="H205" i="1" s="1"/>
  <c r="F204" i="1"/>
  <c r="H204" i="1" s="1"/>
  <c r="F203" i="1"/>
  <c r="H203" i="1" s="1"/>
  <c r="F202" i="1"/>
  <c r="H202" i="1" s="1"/>
  <c r="F201" i="1"/>
  <c r="H201" i="1" s="1"/>
  <c r="F200" i="1"/>
  <c r="H200" i="1" s="1"/>
  <c r="F199" i="1"/>
  <c r="H199" i="1" s="1"/>
  <c r="F198" i="1"/>
  <c r="H198" i="1" s="1"/>
  <c r="F196" i="1"/>
  <c r="H196" i="1" s="1"/>
  <c r="F195" i="1"/>
  <c r="H195" i="1" s="1"/>
  <c r="F194" i="1"/>
  <c r="H194" i="1" s="1"/>
  <c r="F193" i="1"/>
  <c r="H193" i="1" s="1"/>
  <c r="F192" i="1"/>
  <c r="H192" i="1" s="1"/>
  <c r="F191" i="1"/>
  <c r="H191" i="1" s="1"/>
  <c r="F190" i="1"/>
  <c r="H190" i="1" s="1"/>
  <c r="F189" i="1"/>
  <c r="H189" i="1" s="1"/>
  <c r="F188" i="1"/>
  <c r="H188" i="1" s="1"/>
  <c r="F187" i="1"/>
  <c r="H187" i="1" s="1"/>
  <c r="F186" i="1"/>
  <c r="H186" i="1" s="1"/>
  <c r="F185" i="1"/>
  <c r="H185" i="1" s="1"/>
  <c r="F184" i="1"/>
  <c r="H184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5" i="1"/>
  <c r="H175" i="1" s="1"/>
  <c r="F174" i="1"/>
  <c r="H174" i="1" s="1"/>
  <c r="F173" i="1"/>
  <c r="H173" i="1" s="1"/>
  <c r="F172" i="1"/>
  <c r="H172" i="1" s="1"/>
  <c r="F171" i="1"/>
  <c r="H171" i="1" s="1"/>
  <c r="F169" i="1"/>
  <c r="H169" i="1" s="1"/>
  <c r="F168" i="1"/>
  <c r="H168" i="1" s="1"/>
  <c r="F167" i="1"/>
  <c r="H167" i="1" s="1"/>
  <c r="F166" i="1"/>
  <c r="H166" i="1" s="1"/>
  <c r="F165" i="1"/>
  <c r="H165" i="1" s="1"/>
  <c r="F164" i="1"/>
  <c r="H164" i="1" s="1"/>
  <c r="F163" i="1"/>
  <c r="H163" i="1" s="1"/>
  <c r="F161" i="1"/>
  <c r="H161" i="1" s="1"/>
  <c r="F160" i="1"/>
  <c r="H160" i="1" s="1"/>
  <c r="F159" i="1"/>
  <c r="H159" i="1" s="1"/>
  <c r="F158" i="1"/>
  <c r="H158" i="1" s="1"/>
  <c r="F157" i="1"/>
  <c r="H157" i="1" s="1"/>
  <c r="F155" i="1"/>
  <c r="H155" i="1" s="1"/>
  <c r="F154" i="1"/>
  <c r="H154" i="1" s="1"/>
  <c r="F153" i="1"/>
  <c r="H153" i="1" s="1"/>
  <c r="F152" i="1"/>
  <c r="H152" i="1" s="1"/>
  <c r="F151" i="1"/>
  <c r="H151" i="1" s="1"/>
  <c r="F149" i="1"/>
  <c r="H149" i="1" s="1"/>
  <c r="F148" i="1"/>
  <c r="H148" i="1" s="1"/>
  <c r="F147" i="1"/>
  <c r="H147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4" i="1"/>
  <c r="H124" i="1" s="1"/>
  <c r="F122" i="1"/>
  <c r="H122" i="1" s="1"/>
  <c r="F120" i="1"/>
  <c r="H120" i="1" s="1"/>
  <c r="F119" i="1"/>
  <c r="H119" i="1" s="1"/>
  <c r="F117" i="1"/>
  <c r="H117" i="1" s="1"/>
  <c r="F116" i="1"/>
  <c r="H116" i="1" s="1"/>
  <c r="F115" i="1"/>
  <c r="H115" i="1" s="1"/>
  <c r="F114" i="1"/>
  <c r="H114" i="1" s="1"/>
  <c r="F113" i="1"/>
  <c r="H113" i="1" s="1"/>
  <c r="F111" i="1"/>
  <c r="H111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1" i="1"/>
  <c r="H91" i="1" s="1"/>
  <c r="F90" i="1"/>
  <c r="H90" i="1" s="1"/>
  <c r="F89" i="1"/>
  <c r="H89" i="1" s="1"/>
  <c r="F88" i="1"/>
  <c r="H88" i="1" s="1"/>
  <c r="F87" i="1"/>
  <c r="H87" i="1" s="1"/>
  <c r="F85" i="1"/>
  <c r="H85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0" i="1"/>
  <c r="H70" i="1" s="1"/>
  <c r="F69" i="1"/>
  <c r="H69" i="1" s="1"/>
  <c r="F68" i="1"/>
  <c r="H68" i="1" s="1"/>
  <c r="F67" i="1"/>
  <c r="H67" i="1" s="1"/>
  <c r="F66" i="1"/>
  <c r="H66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6" i="1"/>
  <c r="H36" i="1" s="1"/>
  <c r="F35" i="1"/>
  <c r="H35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3" i="1"/>
  <c r="H13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Дубовцев Сергей Владимирович</author>
  </authors>
  <commentList>
    <comment ref="K40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Дубовцев Сергей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Заменить в заявке</t>
        </r>
      </text>
    </comment>
    <comment ref="K40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Дубовцев Сергей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Заменить в заявке</t>
        </r>
      </text>
    </comment>
  </commentList>
</comments>
</file>

<file path=xl/sharedStrings.xml><?xml version="1.0" encoding="utf-8"?>
<sst xmlns="http://schemas.openxmlformats.org/spreadsheetml/2006/main" count="1054" uniqueCount="508">
  <si>
    <t>Ведомость поставки материалов/оборудования по тендеру</t>
  </si>
  <si>
    <t>№ РД-26-03</t>
  </si>
  <si>
    <t>S.1601.006.083.06</t>
  </si>
  <si>
    <t>№ Документа</t>
  </si>
  <si>
    <t>295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</si>
  <si>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</si>
  <si>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</si>
  <si>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</si>
  <si>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</si>
  <si>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</si>
  <si>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</si>
  <si>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</si>
  <si>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</si>
  <si>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</si>
  <si>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</si>
  <si>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</si>
  <si>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Заказчиком (кол-во)</t>
  </si>
  <si>
    <t>Подрядчиком (кол-во)</t>
  </si>
  <si>
    <t>Генеральный план (№ РД-26-03-ГТ, лист 6, 7)</t>
  </si>
  <si>
    <t>Песок строительный средней крупности</t>
  </si>
  <si>
    <t>м3</t>
  </si>
  <si>
    <t>Песчано-гравийная смесь</t>
  </si>
  <si>
    <t>шт</t>
  </si>
  <si>
    <t>м2</t>
  </si>
  <si>
    <t>т</t>
  </si>
  <si>
    <t>Щебень М600 фр. 20-40мм</t>
  </si>
  <si>
    <t>Тип 6 Площадка узла задвижек из щебня. S=17м2</t>
  </si>
  <si>
    <t>Архитектурно-строительные решения (РД -26-03-АС)</t>
  </si>
  <si>
    <t>Площадка БКНС (лист 5)</t>
  </si>
  <si>
    <t>Фундамент монолитный Фм-1 (3 шт) (лист 5, 7)</t>
  </si>
  <si>
    <t>Сетка 2С (12АIII-200 / 16АIII-200) 172х565 25/60  (6шт / 743,82кг)</t>
  </si>
  <si>
    <t>Сетка 2С (12АIII-200) / 12АIII-200) 225х565 (3 шт / 346,44кг)</t>
  </si>
  <si>
    <t>Сетка 2С (12АIII-200 / 16АIII-200) 172х145 25/60  (6 шт / 208,56кг)</t>
  </si>
  <si>
    <t>Шпилька / арматура диам. 12 А-I, L=1620 (72 шт)</t>
  </si>
  <si>
    <t>Шпилька / арматура диам. 12 А-I, L=1940 (36 шт)</t>
  </si>
  <si>
    <t>Шпилька / арматура диам. 12 А-I, L=2080 (18 шт)</t>
  </si>
  <si>
    <t>Арматура диам. 12 А-III, L=2250</t>
  </si>
  <si>
    <t>Арматура диам. 12 А-III, L=5650</t>
  </si>
  <si>
    <t>Бетон В25 F150 W6</t>
  </si>
  <si>
    <t>Бетон В7,5 F50 (подготовка)</t>
  </si>
  <si>
    <t>Блок фундаментных болтов БФБ1 (3 шт)(лист 7)</t>
  </si>
  <si>
    <t>Уголок 40х4, L=1316, ГОСТ 8509-93</t>
  </si>
  <si>
    <t>Уголок 40х4, L=5536, ГОСТ 8509-93</t>
  </si>
  <si>
    <t>Уголок 40х4, L=1236, ГОСТ 8509-93</t>
  </si>
  <si>
    <t>Болт 1.1М36х1250. ВСт3пс2, ГОСТ 243791.1-2012</t>
  </si>
  <si>
    <t>Гайка М36-6Н.5(S55).016 ГОСТ 5915-70*</t>
  </si>
  <si>
    <t>Шайба М36 ГОСТ 24379.1-2012</t>
  </si>
  <si>
    <t>Дополнительный металлический каркас под насосный агрегат и вагон-дом БКНС (изготовление ООО "ЦБПО", письмо № ЦБПО-07/677 от 14.04.2026)</t>
  </si>
  <si>
    <t>Рама насосного агрегата габаритами 1500х5700х300мм из металлического профиля (изготовление в комплекте согласно Сборочному чертежу ЦБ 26-046.00 СБ) изготовление ООО ЦБПО, вес- 3,8 тонн</t>
  </si>
  <si>
    <t>Каркас основания вагон-дома БКНС габаритами 2950х9000х240мм из металлического профиля (изготовление в комплекте согласно Сборочному чертежу ЦБ 26-037.00 СБ) изготовление ООО ЦБПО, вес- 2,2 тонны * 3 шт = 6,6 тонн</t>
  </si>
  <si>
    <t>Основание под площадку (лист 5)</t>
  </si>
  <si>
    <t>Щебень М600 фр. 20-40мм (уплотнение + основания)</t>
  </si>
  <si>
    <t>Сетка 2С(5Вр-I-100 / 5Вр-1-100) (в отмостку) ГОСТ 23279-85</t>
  </si>
  <si>
    <t>Плита ПДН2-6 сер. 3.503-91 в. 1</t>
  </si>
  <si>
    <t>Плита ПД2-6 сер. 3.503-17, в. 1</t>
  </si>
  <si>
    <t>Плита ПДм4х2 сер. 3.503-91 в. 1</t>
  </si>
  <si>
    <t>Плита ПД1-6 сер. 3.503-91 в. 1</t>
  </si>
  <si>
    <t>Арматура диам. 8 А-III, L=47,7м.п.  (для крепления плит)</t>
  </si>
  <si>
    <t>Раствор цементно-песчаный М 200</t>
  </si>
  <si>
    <t>Бетон В25 F150 W6.(монолитный участок)</t>
  </si>
  <si>
    <t>Арматура диам. 10 А400С L=574м.п.(монолитный участок)</t>
  </si>
  <si>
    <t>Труба 273х8, L=700 ГОСТ 10704-91 (гильза)</t>
  </si>
  <si>
    <t>Опоры и площадка обслуживания БКНС (лист 8)</t>
  </si>
  <si>
    <t>Опора ОП1 (4 шт) (лист 8)</t>
  </si>
  <si>
    <t>Труба 219х4, L=2588 ГОСТ 10704-91</t>
  </si>
  <si>
    <t>Лист 10х260х260-Б ГОСТ 19903-2015</t>
  </si>
  <si>
    <t>Лист 12х300х350-Б ГОСТ 19903-2015</t>
  </si>
  <si>
    <t>Бетон B25 W6 F150</t>
  </si>
  <si>
    <t>Щебень М 600 фр.20-40мм</t>
  </si>
  <si>
    <t>Гидроизол</t>
  </si>
  <si>
    <t>Опора ОП2 (1 шт) (лист 8)</t>
  </si>
  <si>
    <t>Труба 159х6, L=2890 ГОСТ 10704-91</t>
  </si>
  <si>
    <t>Лист 10х200х200-Б ГОСТ 19903-2015</t>
  </si>
  <si>
    <t>Лист 12х300х300-Б ГОСТ 19903-2015</t>
  </si>
  <si>
    <t>Опора ОП3 (1 шт) (лист 8)</t>
  </si>
  <si>
    <t>Труба 89х6, L=2240 ГОСТ 10704-91</t>
  </si>
  <si>
    <t>Лист 10х150х270 ГОСТ 19903-2015</t>
  </si>
  <si>
    <t>Опора ОП4 (2 шт) (лист 8)</t>
  </si>
  <si>
    <t>Труба 219х4, L=4790 ГОСТ 10704-91</t>
  </si>
  <si>
    <t>Лист 10х300х300 ГОСТ 19903-2015</t>
  </si>
  <si>
    <t>Лист 6х260х260 ГОСТ 19903-2015</t>
  </si>
  <si>
    <t>Уголок 100х100х7, L=310, ГОСТ 8509-93</t>
  </si>
  <si>
    <t>Лист 10х250х360 ГОСТ 19903-2015</t>
  </si>
  <si>
    <t>Швеллер 12П, L=385 ГОСТ 8240-97</t>
  </si>
  <si>
    <t>Лист 10х180х270 ГОСТ 19903-2015</t>
  </si>
  <si>
    <t>Грунтовка ГФ-021 (17,3м2)</t>
  </si>
  <si>
    <t>кг</t>
  </si>
  <si>
    <t>Эмаль ПФ-115</t>
  </si>
  <si>
    <t>Площадка ВРП (поз. 75) (лист 9)</t>
  </si>
  <si>
    <t>Щебень М600 фр. 20-40мм (уплотнение основания)</t>
  </si>
  <si>
    <t>Опора ОП5 (3 шт) (лист 11)</t>
  </si>
  <si>
    <t>Труба 114х5, L=740, ГОСТ 10704-91</t>
  </si>
  <si>
    <t>Лист 10х350х350 ГОСТ 19903-20015</t>
  </si>
  <si>
    <t>Лист 10х300х400 ГОСТ 19903-20015</t>
  </si>
  <si>
    <t>Лист 5х100х130 ГОСТ 19903-20015</t>
  </si>
  <si>
    <t>Болт БСР 16х150УЗ</t>
  </si>
  <si>
    <t>Опора ОП6 (8 шт) (лист 11)</t>
  </si>
  <si>
    <t>Труба 89х4, L=810, ГОСТ 10704-91</t>
  </si>
  <si>
    <t>Лист 10х250х250 ГОСТ 19903-20015</t>
  </si>
  <si>
    <t>Лист 10х300х300 ГОСТ 19903-20015</t>
  </si>
  <si>
    <t>Болт БСР 12х110УЗ</t>
  </si>
  <si>
    <t>Раствор цементно-песчаный М 100</t>
  </si>
  <si>
    <t>Грунтовка ГФ-021 (7,2м2)</t>
  </si>
  <si>
    <t>Узел задвижек № 608 (поз. 75.1) Опора ОП8 (1 шт) (лист 12)</t>
  </si>
  <si>
    <t>Труба 89х5, L=2885, ГОСТ 10704-91</t>
  </si>
  <si>
    <t>Лист 5х200х200 ГОСТ 19903-2015</t>
  </si>
  <si>
    <t>Лист 5х330х120 ГОСТ 19903-2015</t>
  </si>
  <si>
    <t>Лист 5х100х150 ГОСТ 19903-2015</t>
  </si>
  <si>
    <t>Лист 5х120х120 ГОСТ 19903-2015</t>
  </si>
  <si>
    <t>Грунтовка ГФ-021 (1,1м2)</t>
  </si>
  <si>
    <t>Эмаль КО-198 (0,6м2)</t>
  </si>
  <si>
    <t>Эмаль ПФ-115 (0,5м2)</t>
  </si>
  <si>
    <t>Площадка УПП "Файзер" (1 шт) (лист 16)</t>
  </si>
  <si>
    <t>Плита ПДНм 5х2, сер. 3.503.1-91 (габариты 5х2х0,14м)</t>
  </si>
  <si>
    <t>Арматура диам. 10 А240, L=800  (для крепления плит)</t>
  </si>
  <si>
    <t>Межплощадочные сети (лист 3, 19,20)</t>
  </si>
  <si>
    <t>Грунтовка ГФ-021 (228м2)</t>
  </si>
  <si>
    <t>Пролетное строение ПС-1 L=21,5м по опорам Опэ1 (лист 3)</t>
  </si>
  <si>
    <t>Профиль 140х140х5, L=21,5м.п.</t>
  </si>
  <si>
    <t>Пролетное строение ПС-2 L=131,4м по опорам Опэ2 (лист 3)</t>
  </si>
  <si>
    <t>2 Профиля 140х140х5, L=134,1м.п.</t>
  </si>
  <si>
    <t>Переход ПР (1 шт) (лист 3, 19)</t>
  </si>
  <si>
    <t>Свая Св2 (2 шт) (лист 19)</t>
  </si>
  <si>
    <t>Труба 325х8, L=6415 ГОСТ 10704-91</t>
  </si>
  <si>
    <t>Бетон В15 F100 W4</t>
  </si>
  <si>
    <t>Лист 8х350х350 / С245-ГК ГОСТ 19903-2015</t>
  </si>
  <si>
    <t>Лист 8х175х290 / С245-ГКГОСТ 19903-2015</t>
  </si>
  <si>
    <t>Грунтовка ГФ-021</t>
  </si>
  <si>
    <t>Эмаль КО-198</t>
  </si>
  <si>
    <t>Лист 10х420х420 ГОСТ 19903-2015</t>
  </si>
  <si>
    <t>Труба 219х6, L=6190 ГОСТ 1004-91</t>
  </si>
  <si>
    <t>Труба 219х6, L=6000 ГОСТ 1004-91</t>
  </si>
  <si>
    <t>Швеллер 24, L=8500 ГОСТ 8240-97</t>
  </si>
  <si>
    <t>Уголок 90х6, L=340 ГОСТ 8509-93</t>
  </si>
  <si>
    <t>Уголок 40х4, L=100 ГОСТ 8509-93</t>
  </si>
  <si>
    <t>Лист 8х100х250 ГОСТ 19903-2015</t>
  </si>
  <si>
    <t>Лист 8х240х230 ГОСТ 19903-2015</t>
  </si>
  <si>
    <t>Лист 8х410х340 ГОСТ 19903-2015</t>
  </si>
  <si>
    <t>Лист 8х410х300 ГОСТ 19903-2015</t>
  </si>
  <si>
    <t>Лист 5х250х250 ГОСТ 19903-2015</t>
  </si>
  <si>
    <t>Лист 10х170х160 ГОСТ 19903-2015</t>
  </si>
  <si>
    <t>Лист 10х140х150 ГОСТ 19903-2015</t>
  </si>
  <si>
    <t>Опора Опэ1 (2 шт) (лист 22)</t>
  </si>
  <si>
    <t>Труба 114х5, L=2390 ГОСТ 10704-91</t>
  </si>
  <si>
    <t>Лист 10х180х180 ГОСТ 19903-2015</t>
  </si>
  <si>
    <t>Лист 8х75х100 ГОСТ 19903-2015</t>
  </si>
  <si>
    <t>Опора Опэ2 (1 шт) (лист 22)</t>
  </si>
  <si>
    <t>Труба 114х5, L=4300 ГОСТ 10704-91</t>
  </si>
  <si>
    <t>Лист 4х150х150ГОСТ 19903-2015</t>
  </si>
  <si>
    <t>Лист 10х170х200 ГОСТ 19903-2015</t>
  </si>
  <si>
    <t>Лист 10х150х150 ГОСТ 19903-2015</t>
  </si>
  <si>
    <t>Опора Опэ3 (28 шт) (лист 22)</t>
  </si>
  <si>
    <t>Труба 114х5, L=2990 ГОСТ 10704-91</t>
  </si>
  <si>
    <t>Свая Св3 (2+1+28=31 шт) (лист 23)</t>
  </si>
  <si>
    <t>Труба 159х6, L=6010 ГОСТ 10704-91</t>
  </si>
  <si>
    <t>Лист 20х200х200 ГОСТ 19903-2015</t>
  </si>
  <si>
    <t>Лист 8х180х235 ГОСТ 19903-2015</t>
  </si>
  <si>
    <t>Лист 8х85х165 ГОСТ 19903-2015</t>
  </si>
  <si>
    <t>Смесь песко-цементная 8:1 (цемент М400), V=0,12*31=3,7*1,1=4,1м3</t>
  </si>
  <si>
    <t>Грунтовка ГФ-021 (93м2)</t>
  </si>
  <si>
    <t>Площадка обслуживания ПО1 на сущ. площадке насосов низконапорной КНС (2 шт) (лист 3, 4)</t>
  </si>
  <si>
    <t>Уголок 75х75х6, L=6,1м.п. ГОСТ 8509-93</t>
  </si>
  <si>
    <t>Уголок 50х50х5, L=1,7м.п. ГОСТ 8509-93</t>
  </si>
  <si>
    <t>Лист 8х150х150 ГОСТ 19903-2015</t>
  </si>
  <si>
    <t>Лист ПВ1 S=1,1м2 ТУ36 26.11-5-89</t>
  </si>
  <si>
    <t>Опора Оп-1 (2 шт) (лист 4)</t>
  </si>
  <si>
    <t>Труба 159х5, L=410 ГОСТ 10704-91</t>
  </si>
  <si>
    <t>Лист 10х350х350 ГОСТ 19903-2015</t>
  </si>
  <si>
    <t>Лист 5х100х130 ГОСТ 19903-2015</t>
  </si>
  <si>
    <t>Грунтовка ГФ-021 (6м2)</t>
  </si>
  <si>
    <t>Дренажная емкость V=8м3 (лист 15)</t>
  </si>
  <si>
    <t>Арматура диам. 10 А240</t>
  </si>
  <si>
    <t>Лист 5х70х550 ГОСТ 19903-2015</t>
  </si>
  <si>
    <t>Уголок 50х50х5, L=24м ГОСТ 8509-93</t>
  </si>
  <si>
    <t>Лист 5х50х160 ГОСТ 19903-2015</t>
  </si>
  <si>
    <t>Уголок 100х100х7, L=200, ГОСТ 8509-93</t>
  </si>
  <si>
    <t>Бетон В15 W4 F75</t>
  </si>
  <si>
    <t>Грунтовка битумная</t>
  </si>
  <si>
    <t>Мастика битумная-резиновая</t>
  </si>
  <si>
    <t>Опора ОПр1 для крепления вентиляционной трубы (1 шт) (лист 13,14)</t>
  </si>
  <si>
    <t>Труба 114х5, L=3085, ГОСТ 10704-91</t>
  </si>
  <si>
    <t>Лист 6х150х200 ГОСТ 19903-2015</t>
  </si>
  <si>
    <t>Лист 4х150х150 ГОСТ 19903-2015</t>
  </si>
  <si>
    <t>Лист 4х150х440 ГОСТ 19903-2015</t>
  </si>
  <si>
    <t>Лист 10х120х150 ГОСТ 19903-2015</t>
  </si>
  <si>
    <t>Болт БСР 12х110УЗ (покрытие Ц.хр)</t>
  </si>
  <si>
    <t>Болт М8-6gх16.58 (S13).016 ГОСТ 7798-70*</t>
  </si>
  <si>
    <t>Гайка М8-6Н.5(S13).016 ГОСТ 5915-70*</t>
  </si>
  <si>
    <t>Шайба А.8.01.08кп.016</t>
  </si>
  <si>
    <t>Блок бетонный ФБС9.4.6-т-а (из бетона В25F200) ГОСТ 13579-78</t>
  </si>
  <si>
    <t>Периметральное ограждение L=232,5м (лист 3, 24)Система ограждения Рубеж из сварных панелей заводского изготовления. Все элементы ограждения оцинкованные с покрытием полиэфирной порошковой краской в заводских условиях, цвет покрытия - зеленый RAL6005</t>
  </si>
  <si>
    <t>Столб Н-3500мм, сеч. 60х60 (5 хомутов) ЛЕПСЕ</t>
  </si>
  <si>
    <t>Панель Рубеж 2430х3000х5,0 (диам. 4,8мм, яч. 150х50)</t>
  </si>
  <si>
    <t>Панель Рубеж 2430х3000х5,0 (диам. 4,8мм, яч. 150х50) (для доборных панелей)</t>
  </si>
  <si>
    <t>Комплект крепления № 2 М8-80 ПВД</t>
  </si>
  <si>
    <t>Навершия Y-образные 25х25 для столбов 60х60</t>
  </si>
  <si>
    <t>СББ "Егоза" АКЛ d500/62/5 Lобщ=534м.п.</t>
  </si>
  <si>
    <t>м</t>
  </si>
  <si>
    <t>Проволока 2.5-1Ц-I Lобщ=1602м.п.</t>
  </si>
  <si>
    <t>Бетон В15 W4 F100</t>
  </si>
  <si>
    <t>Щебень М 600 фр. 20-40</t>
  </si>
  <si>
    <t>Ворота распашные двустворчатые В1 (створка 2430х3250) в комплекте 2  створки, 2 столба 80х80х3, 2 пластиковые крышки, 4 каплевидные петли с подшипником, проушины под навесной замок, 2 засова нижних</t>
  </si>
  <si>
    <t>компл</t>
  </si>
  <si>
    <t>СББ "Егоза" АКЛ d500/62/5 Lобщ=74м.п.</t>
  </si>
  <si>
    <t>ПББ "Егоза" d500/10, Lобщ=7м.п.</t>
  </si>
  <si>
    <t>Проволока 2.5-1Ц-I Lобщ=222м.п.</t>
  </si>
  <si>
    <t>Технологические решения (№ РД-26-03-ТХ)</t>
  </si>
  <si>
    <t>Оборудование из наличия ООО "НовосибирскНефтегаз"</t>
  </si>
  <si>
    <t>Станция кустовая насосная автоматическая заводской готовности БКНС-1 с насосными агрегатами ЦНС-180-1422 - 3 шт</t>
  </si>
  <si>
    <t>Блок Файзера, состоящий из 3х блоков, габаритными размерами 3000х4000мм, вес каждого блока - 5 тонн</t>
  </si>
  <si>
    <t>Оборудование комплектации БКНС, требующее замены в связи с износом  (п. 7 Протокола № ЗС-04/26 от 01.04.2026)</t>
  </si>
  <si>
    <t>Клапан запорный ВПЭМ 5-350 ст.09Г2С М20х1.5-Н / М20х1.5-В кл.А ХЛ1</t>
  </si>
  <si>
    <t>Переход концентрический 325х12-219х12 ст.20</t>
  </si>
  <si>
    <t>Отвод крутоизогнутый 90 градусов 219х10 ГОСТ 17375-83</t>
  </si>
  <si>
    <t>Задвижка 50-40 30с15нж ст.20Л с КОФ кл.A У1 ручная</t>
  </si>
  <si>
    <t>Труба горячекатанная ст.20 диам. 325х10 ГОСТ 8732 в полимерной изоляции усиленного типа</t>
  </si>
  <si>
    <t>Задвижка ДУ 150 РУ 210 с электроприводом</t>
  </si>
  <si>
    <t>Труба металлическая 57x5 ст.20, В, L=23,4м, ГОСТ 8732-78</t>
  </si>
  <si>
    <t>Заглушка межфланцевая поворотная I-300-1, 6-20-6 "очки Шмидта", АТК26-18-5-93</t>
  </si>
  <si>
    <t>Опора трубопровода ОПХ2-325-081.00, ТУ 1468-012-04698606-14</t>
  </si>
  <si>
    <t>Труба диам. 325х8,0 Вст.20 (К42) ГОСТ 1050-88 горячедеформированная без изоляции с внутренним антикоррозионным эпоксидныи покрытием ГОСТ 8732-78, ГОСТ 8731-74</t>
  </si>
  <si>
    <t>Грунтовка ГФ-021 (S=47м2)</t>
  </si>
  <si>
    <t>Дренажная емкость с дыхательным патрубком</t>
  </si>
  <si>
    <t>Клапан дыхательный механический КДМ-150/100К в комплекте с ответным фланцем, прокладкой и крепежем</t>
  </si>
  <si>
    <t>Люк замерный ЛЗ-150-0,25-1-А-УХЛ1 в комплекте с прокладкой и крепежем, ТУ 26-02-1033-86</t>
  </si>
  <si>
    <t>Труба диам. 114х6,0 Встю20 (К42), L=5,0м, неизолированная ГОЛСТ 1050-88</t>
  </si>
  <si>
    <t>Отвод П90 - диам. 114х6,0 неизолир, ГОСТ 17375-2001</t>
  </si>
  <si>
    <t>Грунтовка ГФ-021 (S=2,5м2)</t>
  </si>
  <si>
    <t>Труба диам. 89х6,0 Вст.20 (К42) ГОСТ 1050-88, горячедеформированная без изоляции с внутренним антикоррозионным эпоксидным покрытием, на основе эпоксидной эмали, ГОСТ 8732-78, ГОСТ 8731-74</t>
  </si>
  <si>
    <t>Труба диам. 57х5,0 Вст.20 (К42) ГОСТ 1050-88, горячедеформированная без изоляции с внутренним антикоррозионным эпоксидным покрытием, на основе эпоксидной эмали, ГОСТ 8732-78, ГОСТ 8731-74</t>
  </si>
  <si>
    <t>Труба диам. 89х6,0 Вст.20 (К42) ГОСТ 1050-88, с наружным двухслойным полимерным покрытием заводского нанесения (конструкция № 2 по ГОСТ Р 51164-98) усиленного типа по ГОСТ Р 51164-98) с внутренним антикоррозионным эпоксидным покрытием, на основе эпоксидно</t>
  </si>
  <si>
    <t>Опора трубопровода ОПБ2-89-0411.00, ТУ 1468-012-04698606-14</t>
  </si>
  <si>
    <t>Втулки коррозионностойкие внутренней защиты сварных швов трубопроводов (втулки марки ВК) для трубы диам. 89х6, ТУ 24.20.13-001-05991283-2017</t>
  </si>
  <si>
    <t>Грунтовка ГФ-021 (S=5м2)</t>
  </si>
  <si>
    <t>уп</t>
  </si>
  <si>
    <t>Комплект ПИК 89 констр. № 1 на фасонные детали, в т.ч. на 2 м</t>
  </si>
  <si>
    <t>праймер ПРИЗ</t>
  </si>
  <si>
    <t>мастичная лента ПИРМА 1 слой</t>
  </si>
  <si>
    <t>полимерная оберточная лента с липким слоем ПВХ  толщ. 0,6мм в 1 слой</t>
  </si>
  <si>
    <t>Комплект ПИК 89 констр. № 2 на стыки, в т.ч. на 4 шт</t>
  </si>
  <si>
    <t>муфта ИЗТМ-Р</t>
  </si>
  <si>
    <t>Блок гребенок (поз. 75)</t>
  </si>
  <si>
    <t>Задвижка дисковая ЗД 150-210М надземной установки, с ручным приводом, фланцевая, в комплекте с ответными фланцами, прокладками и крепежем</t>
  </si>
  <si>
    <t>Закладное устройство отбора давления, в т.ч. :- бобышка БМ М20х1,5 - 1 шт,- вентиль манометрический ВМ5х35-01 - 1  шт</t>
  </si>
  <si>
    <t>Кран шаровый разборный проходной полнопроходной фланцевый ручной КШ-Р.П.ПП.Ф.Р.НХИ.080.160.01.У DN 80 PN 16,0МПа, корпус ст. 20, с КОФ, ТУ 3742-003-09212465-201</t>
  </si>
  <si>
    <t>Труба стальная диам. 273х22ст.20(К) ГОСТ 1050-88 бесшовная горячедеформированная без изоляции с внутренним антикоррозионным покрытием ГОСТ 550-2020, Б-Г-273х22-В-20</t>
  </si>
  <si>
    <t>Труба стальная диам. 89х6,0 Вст.20(К42) ГОСТ 1050-88, без изоляции с внутренним антикоррозионным покрытием на основе эпоксидной эмали ГОСТ 8732-78</t>
  </si>
  <si>
    <t>Труба 89х9,0 ст.20 (К44)  ГОСТ 1050-88 стальная бесшовная горячедеформированная без изоляции с внутренним антикоррозионным эпоксидным покрытием на основе эпоксидной эмали Б-Г-89х9,0-В-20</t>
  </si>
  <si>
    <t>Труба 89х6,0 Вст.20 (К42) ГОСТ 1050-88 горячедеформированная с внутренним антикоррозионным эпоксидным покрытием на основе эпоксидной эмали</t>
  </si>
  <si>
    <t>Опора трубопровода ОПХ2-273-081.00</t>
  </si>
  <si>
    <t>Опора трубопровода ОПХ2-159-061.00</t>
  </si>
  <si>
    <t>Опора трубопровода ОПХ2-89-061.00</t>
  </si>
  <si>
    <t>Грунтовка ГФ-021 (S=8м2)</t>
  </si>
  <si>
    <t>Линия возврата воды в голову процесса</t>
  </si>
  <si>
    <t>Клапан обратный поворотный фланцевый DN80 PN16 УХЛ1  с ответными фланцами ГОСТ 33259-2015 и крепежом КОП 80-16</t>
  </si>
  <si>
    <t>Задвижка клиновая DN80 PN16 УХЛ1 ЗКЛ2-80-16 в комплекте с ответными фланцами ГОСТ 33259-2015 и крепежом, 30с41нж</t>
  </si>
  <si>
    <t>Линия сброса масла</t>
  </si>
  <si>
    <t>Труба диам. 89х6,0 Вст.20 (К42) ГОСТ 1050-88, неизолир., L=6м</t>
  </si>
  <si>
    <t>Труба диам. 89х6,0 Вст.20 (К42) ГОСТ 1050-88, с наружным двухслойным полимерным покрытием заводского нанесения (конструкция № 2 по ГОСТ Р 51164-98) усиленного типа по ГОСТ Р 51164-98)</t>
  </si>
  <si>
    <t>Отвод П90 - 89х6,0 неизолир., ГОСТ 17375-2001</t>
  </si>
  <si>
    <t>Отвод П45 - 89х6,0, неизолир., ГОСТ 17375-2001</t>
  </si>
  <si>
    <t>Тройник равнопроходной 89х6, неизолир., ГОСТ 17376-2001</t>
  </si>
  <si>
    <t>Тройник 89х6 - 57х5,0 неизолир., ГОСТ 17376-2001</t>
  </si>
  <si>
    <t>Грунтовка ГФ-021 (S=1м2)</t>
  </si>
  <si>
    <t>Комплект ПИК 89 констр. № 2 на стыки, в т.ч. на 6 шт</t>
  </si>
  <si>
    <t>Высоконапорный водовод от БГ</t>
  </si>
  <si>
    <t>Комплект ПИК DN 200 констр. № 1 на отводы, в т.ч. на 6шт / 2,9м</t>
  </si>
  <si>
    <t>Комплект ПИК DN200 констр. № 2 (зима) на стыки, в т.ч. на 39 шт</t>
  </si>
  <si>
    <t>Футляр DN400 для защиты трубопровода исполнение  L=8м, L=8м (2 компл)</t>
  </si>
  <si>
    <t>труба 426х10,0-К42, ГОСТ 10704-91 с наржным двухслойным п/э покрытием (тип 5) заводского нанесения (конструкция № 2 по ГОСТ Р 51164-98)</t>
  </si>
  <si>
    <t>кольцо опорной направляющее Спейсер из полиамида 219/426</t>
  </si>
  <si>
    <t>манжета герметизирующая 219/426А тип 2</t>
  </si>
  <si>
    <t>укрытие герметизирующих манжет стеклопластиковое 219/426</t>
  </si>
  <si>
    <t>Узел задвижки № 608</t>
  </si>
  <si>
    <t>Комплект ПИК DN 250 констр. № 1 на отводы, в т.ч. на 3м</t>
  </si>
  <si>
    <t>Молниезащита и заземление (РД -26-03-ЭГ)</t>
  </si>
  <si>
    <t>Труба стальная водогазопроводная диам. 15х2,5-II ГОСТ 3262-75*, (для гильзы L=60мм / 8 шт, серия 4.402-9)</t>
  </si>
  <si>
    <t>Канат двойной свивки 8,3-ГЛ-IIЛ-1372 (140), L=800мм, серия 4.402.-9</t>
  </si>
  <si>
    <t>Устройство заземления автоцистерн для отвода зарядов статического электричества, со встроенным аккумулятором, с заземляющим проводником 5 м, с зажимами, IP66, 1ExibsllCT6, ВУУК-УЗА-3В</t>
  </si>
  <si>
    <t>Автоматизация комплексная (РД-26-03-АК)</t>
  </si>
  <si>
    <t>Автоматизация комплексная</t>
  </si>
  <si>
    <t>Уравнемер поплавковый ДУУ4М в составе:- датчик уровня ультразвуковой  с поплавком типа IV, плотность 650кг/м3 ДУУ2М-01-1-3,6-2,0-ОМ1,5-1- блок сопряжения с датчиком БСД-4</t>
  </si>
  <si>
    <t>Манометр технический показывающий, коррозионностойкий,  класс точности -1,5, МП4а-Кс (025МПа), УХЛ1, М20х1,5, ТУ 25-7329.002-96</t>
  </si>
  <si>
    <t>Автоматический выключатель 10А OptiDin ВМ63-1С10-УХЛ3, КЭАЗ</t>
  </si>
  <si>
    <t>Кабеля и провода</t>
  </si>
  <si>
    <t>Провод гибкий желто-зеленого цвета ПуГВ 6,0мм2 Ж3</t>
  </si>
  <si>
    <t>Трубы, короба</t>
  </si>
  <si>
    <t>Лоток металлический перфорированный, 150х80х3000мм, 35303HDZ, ДКС</t>
  </si>
  <si>
    <t>Крышка на лоток металлический 150х3000мм, 35523HDZ, ДКС</t>
  </si>
  <si>
    <t>Угол горизонтальный СРО90, шириной 150х80мм, 36023HDZ, ДКС</t>
  </si>
  <si>
    <t>Крышка СРО90 на угол горизонтальный 90 град. осн. 150мм, 38003HDZ, ДКС</t>
  </si>
  <si>
    <t>Винт с крестообразным шлицем М6х10, СМ010610, ДКС</t>
  </si>
  <si>
    <t>Гайка с насечкой, препятствующей откручиванию DIN6923 М6, СМ100600, ДКС</t>
  </si>
  <si>
    <t>Консоль на лоток с осн. 200мм, ВВМ5020 HDZ, ДКС</t>
  </si>
  <si>
    <t>П-образный профиль 2000мм, ВРМ2920HDZ, ДКС</t>
  </si>
  <si>
    <t>Болт шестигранный М8х60, СМ020860</t>
  </si>
  <si>
    <t>Гайка с насечкой, препятствующей откручиванию М8, СМ100800, ДКС</t>
  </si>
  <si>
    <t>Монтажные материалы</t>
  </si>
  <si>
    <t>Адаптер цанговый "труба-рукав" АТР20/0(3/4")</t>
  </si>
  <si>
    <t>Бирка маркировочная кабельная, белая У134</t>
  </si>
  <si>
    <t>Хомут гибкий атмосферостойкий 6х180мм, 26450, ДКС</t>
  </si>
  <si>
    <t>Термоусадочная трубка среднестенная с подклеивающим слоем 55/16-3,0, AMWA</t>
  </si>
  <si>
    <t>Грунт-эмаль ХВ-0278, цвет черный</t>
  </si>
  <si>
    <t>Полоса стальная сеч. 4х40, L=6м, ГОСТ 103-76*</t>
  </si>
  <si>
    <t>Держатель маркировки проводника PATG 1/15, 1013025</t>
  </si>
  <si>
    <t>Маркер для кабеля, белый US-WMT (15х4), 0828767</t>
  </si>
  <si>
    <t>Дополнительный перечень кабельной продукции по автоматизации, необходимый для подключения оборудования в составе БКНС (п. 9 протокола № ЗС-04/26 от 01.04.2026)</t>
  </si>
  <si>
    <t>Расходомер электромагнитный Элемер-РЭМ-2/ППД/Exd db IIC T6/25/100</t>
  </si>
  <si>
    <t>Кабель контрольный экранированный с медными жилами КВВГЭНГ-LS 19Х1,0</t>
  </si>
  <si>
    <t>Кабель контрольный экранированный с медными жилами  КВВГЭнг(A)-LS 4x1</t>
  </si>
  <si>
    <t>Кабель контрольный экранированный с медными жилами   КВВГЭнг-LS 4Х1,5</t>
  </si>
  <si>
    <t>Кабель контрольный экранированный с медными жилами  КВВГЭНГ-LS 10Х1</t>
  </si>
  <si>
    <t>Кабель силовой с медными жилами  ВВГ 3Х2,5</t>
  </si>
  <si>
    <t>Лоток кабельный перфорированный 35262 3000x100x50-УТ1.5 ст. оцинк. без крышки</t>
  </si>
  <si>
    <t>Лоток кабельный перфорированный 35260 3000x50x50-УТ1.5 ст. оцинк. без крышки</t>
  </si>
  <si>
    <t>Крышка 35520 для лотка ст. оцинк 50х3000 мм</t>
  </si>
  <si>
    <t>Консоль BBL4010 облегченная B100 мм с опорой ML Диэлектрические кабельные системы, АО, Тверь</t>
  </si>
  <si>
    <t>Коробка клеммная КОРОБКА КЛЕММНАЯ КСРВ-П211311-30AVK2,5 - 4КНВМ1М-15(А) - 4КНВМ1М-15(В) - 1КНВМ2М-25(Б)</t>
  </si>
  <si>
    <t>Муфта связи полиэтиленовая прямая ССД МПП 0.1</t>
  </si>
  <si>
    <t>Коробка распределительная 70х70х40мм, IP55, Hegel</t>
  </si>
  <si>
    <t>Кабель связи с медными жилами 10х2х0,5мм, ТППэп 10х2х0,5</t>
  </si>
  <si>
    <t>Кабель силовой с медными жилами ВВГнг-2х2,5</t>
  </si>
  <si>
    <t>Кабель симметричный, парной скрутки, для промышленного интерфейса RS-485, КИС-В сеч. 2х2х2х0,6</t>
  </si>
  <si>
    <t>Кабель UTP кат. 5е для внешней прокладки F/UTP 4х2х0,52</t>
  </si>
  <si>
    <t>Провод гибкий желто-зеленого цвета ПуГВ 4,0мм2 Ж3</t>
  </si>
  <si>
    <t>Металлорукав герметичный в ПВХ оболочке МРПИнг 20</t>
  </si>
  <si>
    <t>Труба стальная водогазопроводная 20х2,8,  L=2,5м, ГОСТ 3262-75*</t>
  </si>
  <si>
    <t>Лоток металлический перфорированный, 100х50х3000мм, 35262HDZ, ДКС</t>
  </si>
  <si>
    <t>Крышка на лоток металлический 100х3000мм, 35522HDZ, ДКС</t>
  </si>
  <si>
    <t>Угол горизонтальный СРО90, шириной 100х50мм, 36002HDZ, ДКС</t>
  </si>
  <si>
    <t>Крышка СРО90 на угол горизонтальный 90 град. осн. 100мм, 38002HDZ, ДКС</t>
  </si>
  <si>
    <t>Угол горизонтальный СРО45, шириной 100х50, 36062HDZ</t>
  </si>
  <si>
    <t>Крышка СРО 45 на угол горизонтальный 45 град осн. 100мм, 38022HDZ</t>
  </si>
  <si>
    <t>Гайка с насечкой, препятсвующей откручиванию DIN6923 М6, СМ100600</t>
  </si>
  <si>
    <t>Труба гладка разборная D=110мм красная (3м), CTR30-110-R04-003, IEK</t>
  </si>
  <si>
    <t>Дополнительные материалы для сущ. периметральной сигнализации</t>
  </si>
  <si>
    <t>Извещатель охранный объемный радиоволновой "Зебра-60"</t>
  </si>
  <si>
    <t>Блок грозозащиты IP55, 190х120х96мм, БГр-6</t>
  </si>
  <si>
    <t>Установка шкафа Годограф-Универсал</t>
  </si>
  <si>
    <t>Соединитель ВА, ВМА1013HDZ, ДКС</t>
  </si>
  <si>
    <t>Шайба пружинная, ДКС</t>
  </si>
  <si>
    <t>Электроснабжение БКНС ( РД-26-03-ЭС2)</t>
  </si>
  <si>
    <t>Электроснабжение 10/0,4кВ</t>
  </si>
  <si>
    <t>Шкаф управления насосом, мощностью 18,5кВт, ШУН 1-0185-Пхх-х0-IP31 (опросный лист ОЛ2)</t>
  </si>
  <si>
    <t>Пост управления насосом взрывозащищенный 1ExdeIIC T5 Gb, IP66, кнопка зеленая "Пуск" (Н.Р.), кнопка красная с фиксацией поворотом "Стоп" (Н.З.), кабельный ввод снизу с возможностью присоединения металлорукава Ду=20мм, ПКИЕ 141410-1КГЕ01311-1КГЕ07К11-1КНВМ</t>
  </si>
  <si>
    <t>Муфта концевая кабельная SMKT 3314-L12-T</t>
  </si>
  <si>
    <t>Муфта концевая кабельная (подключение двигателя ГНУ) SMОЕ - 60820</t>
  </si>
  <si>
    <t>Муфта кабельная концевая внутренней установки с бумажной изоляцией до 10кВ, 3КВТп-10-70/120</t>
  </si>
  <si>
    <t>Муфта кабельная концевая наружной установки с бумажной изоляцией до 10кВ, 3КНТп-10-70/120</t>
  </si>
  <si>
    <t>Кабель силовой круглый с заполнением, с медными жилами, с изоляцией и оболочкой из ПВХ пластиката пониженной пожароопасности, на напряжение 1кВ, ВВГнг(А)-LS-1 сеч. 5х25мм2</t>
  </si>
  <si>
    <t>Кабель силовой круглый с заполнением, с медными жилами, с изоляцией и оболочкой из ПВХ пластиката пониженной пожароопасности, на напряжение 1кВ, ВВГнг(А)-LS-1 сеч. 4х10мм2</t>
  </si>
  <si>
    <t>Кабель силовой круглый с заполнением, с медными жилами, с изоляцией и оболочкой из ПВХ пластиката пониженной пожароопасности, на напряжение 1кВ, ВВГнг(А)-LS-1 сеч. 5х4мм2</t>
  </si>
  <si>
    <t>Кабель контрольный круглый с заполнением, с медными жилами, с изоляцией и оболочкой из ПВХ пластиката пониженной пожароопасности, на напряжение 0,66кВ, КВВГнг(А)-LS-0,66 сеч. 4х1,5мм2</t>
  </si>
  <si>
    <t>Провод с изоляцией желто-зеленого цвета из поливинилхлоридного пластиката пониженной пожарной опасности для электрических установок на напряжение до 450/750 В включительно, ПуВнг(А)-LS сеч. 6мм2</t>
  </si>
  <si>
    <t>Наконечник кабельный луженый под опрессовку на провод сечением 6мм2, под винт М6, ТМЛ6-6-4, zeta10631</t>
  </si>
  <si>
    <t>Болт с шестигранной головкой М6х20</t>
  </si>
  <si>
    <t>Гайка шестигранная М6</t>
  </si>
  <si>
    <t>Шайба под болт М6</t>
  </si>
  <si>
    <t>Шайба-гровер под болт М6</t>
  </si>
  <si>
    <t>Профиль зетовый длиной 2м, К241У2</t>
  </si>
  <si>
    <t>Труба стальная водогазопроводная диам. 50х3,5-II, L=10м</t>
  </si>
  <si>
    <t>Труба стальная водогазопроводная диам. 20х2,8-II, L=1м</t>
  </si>
  <si>
    <t>Металлорукав в ПВХ изоляции пониженной горючести герметичный, степень защиты -IP65, Дн=20мм, МРПИ(нг)20</t>
  </si>
  <si>
    <t>Металлорукав в ПВХ изоляции пониженной горючести герметичный, степень защиты -IP65, Дн=50мм, МРПИ(нг)50</t>
  </si>
  <si>
    <t>Металлорукав в ПВХ изоляции пониженной горючести герметичный, степень защиты -IP65, Дн=75мм, МРПИ(нг)75</t>
  </si>
  <si>
    <t>Резьбовой крепежный элемент для соединения трубы т.с.50 и металлорукава м.р.50, РКв-50, zeta41315</t>
  </si>
  <si>
    <t>Резьбовой крепежный элемент для соединения трубы т.с.20 и металлорукава м.р.20, РКв-20, zeta41311</t>
  </si>
  <si>
    <t>Соединитель изолированного металлорукава м.р.50 с металлокорпусом, РКн-50, zeta40416</t>
  </si>
  <si>
    <t>Соединитель изолированного металлорукава м.р.20 с металлокорпусом, РКн-20, zeta40412</t>
  </si>
  <si>
    <t>Лотки</t>
  </si>
  <si>
    <t>Лоток замковый перфорированный 300х80х2000мм, горячее цинкование УХЛ1, ЛМЗ 300х80х2000 УХЛ1</t>
  </si>
  <si>
    <t>Крышка лотка замкового 300мм горячее цинкование КЛЗ 300УХЛ1</t>
  </si>
  <si>
    <t>Стойка кабельная 1200мм, S2,0 горячее цинкование, К1153 УХЛ1</t>
  </si>
  <si>
    <t>Полка кабельная 355мм, S2,0, горячее цинкование, К1162, УХЛ1</t>
  </si>
  <si>
    <t>Скоба S2,0, горячее цинкование, К1157 УХЛ1</t>
  </si>
  <si>
    <t>Лоток несущий секция прямая, горячее цинкование 300х100х2000мм, НЛП30х10-П2,0 УХЛ1</t>
  </si>
  <si>
    <t>Крышка несущего лотка шириной 300мм, длиной 2000мм, оцинкованный лист КНЛ30-П2,0 УХЛ1</t>
  </si>
  <si>
    <t>Выключатель автоматический Uн=690В, Iн=40А, УХЛ3, OptiMat E100L040-УХЛ3</t>
  </si>
  <si>
    <t>Реклоузер Uн=10кВ, Iн=630А, TER_Rec15_Smart1_R7 (опросный лист ОЛ3)</t>
  </si>
  <si>
    <t>Реклоузер Uн=10кВ, Iн=630А, TER_Rec15_Al1_L5M (опросный лист ОЛ4)</t>
  </si>
  <si>
    <t>Дополнительный перечень кабельной продукции по электроснабжению, необходимый для подключения оборудования в составе БКНС (п. 9, 10 протокола № ЗС-04/26 от 01.04.2026)</t>
  </si>
  <si>
    <t>Кабель ВВГ сеч. 4х70</t>
  </si>
  <si>
    <t>Кабель АВВГ сеч. 4х35</t>
  </si>
  <si>
    <t>Кабель ПВЗ сеч. 1х50</t>
  </si>
  <si>
    <t>Кабель КВВГ сеч. 10х1,0</t>
  </si>
  <si>
    <t>Кабель ВВГ сеч. 4х1,5</t>
  </si>
  <si>
    <t>Кабель ВВГ сеч. 4х2,5</t>
  </si>
  <si>
    <t>Кабель КВВГ сеч. 4х1,5</t>
  </si>
  <si>
    <t>Кабель АВВГ сеч. 4х95</t>
  </si>
  <si>
    <t>Кабель КВВГ сеч. 4х1,0</t>
  </si>
  <si>
    <t>Кабель КВВГ сеч. 14х1,0</t>
  </si>
  <si>
    <t>Кабель ВВГ сеч. 3х1,5</t>
  </si>
  <si>
    <t>Кабель ВВГ сеч. 4х10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</si>
  <si>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</si>
  <si>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</si>
  <si>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</si>
  <si>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</si>
  <si>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</si>
  <si>
    <t>Клеммы проходная ЗНИ-4, 4 мм2, земля IEK YZN20-004-K52</t>
  </si>
  <si>
    <t>Клеммы проходные ЗНИ-2,5мм2 (JXB24А) серый IEK</t>
  </si>
  <si>
    <t>DIN-рейка 35мм</t>
  </si>
  <si>
    <t>Провод монтажный ПуГВ 1х0,75 белый</t>
  </si>
  <si>
    <t>Металлорукав герметичный в ПВХ оболочке МРПИнг 15</t>
  </si>
  <si>
    <t>Кабель силовой круглый с заполнением, с медными жилами, с изоляцией и оболочкой из ПВХ пластиката пониженной пожароопасности, на напряжение 0,66кВ, ВВГнг(А)-FRLS-0,66 сеч. 3х1,5мм2 ГОСТ 31996-2012</t>
  </si>
  <si>
    <t xml:space="preserve">Соединитель лотковый замковый S1,5, горячее цинкование, УХЛ, СЛЗ-300х80х1,5 УХЛ1, </t>
  </si>
  <si>
    <t>Комплект крепления для лотков УХЛ1, ККЛМ, УХЛ1</t>
  </si>
  <si>
    <t>Зажим крышки поясного типа 300х80мм, S1,5, горячее цинкование, УХЛ1, ЗКПТ 300х80х1,5 УХЛ1</t>
  </si>
  <si>
    <t>Зажим крышки поясного типа 300х1000мм, S1,5, горячее цинкование, УХЛ1, ЗКПТ 300х100х1,5 УХЛ1</t>
  </si>
  <si>
    <t>Выключатель автоматический ВА47-29 1Р С 6А 4,5кА KARAT (MVA20-1-006-C) IEK</t>
  </si>
  <si>
    <t>Кабель силовой КГН сеч. 1х120</t>
  </si>
  <si>
    <t>Кабельный наконечник ТМЛ 120-16-17</t>
  </si>
  <si>
    <t>Кабельная продукция для восстановления проводок в БКНС</t>
  </si>
  <si>
    <t>Кабель силовой с заполнением, с медными жилами, с изоляцией и оболочкой из ПВХ пластиката пониженной пожароопаснсти на напряжение 1кВ, ВВГнг(А)-LS-1 сеч. 3х1,5мм2</t>
  </si>
  <si>
    <t>Кабель силовой с заполнением, с медными жилами, с изоляцией и оболочкой из ПВХ пластиката пониженной пожароопаснсти на напряжение 1кВ, ВВГнг(А)-LS-1 сеч. 4х1,5мм2</t>
  </si>
  <si>
    <t>Кабель силовой с заполнением, с медными жилами, с изоляцией и оболочкой из ПВХ пластиката пониженной пожароопаснсти на напряжение 1кВ, ВВГнг(А)-LS-1 сеч. 4х2,5мм2</t>
  </si>
  <si>
    <t>Кабель силовой с заполнением, с медными жилами, с изоляцией и оболочкой из ПВХ пластиката пониженной пожароопаснсти на напряжение 1кВ, ВВГнг(А)-LS-1 сеч. 4х10мм2</t>
  </si>
  <si>
    <t>Кабель силовой с заполнением, с медными жилами, с изоляцией и оболочкой из ПВХ пластиката пониженной пожароопаснсти на напряжение 1кВ, ВВГнг(А)-LS-1 сеч. 4х70мм2</t>
  </si>
  <si>
    <t>Кабель контрольный круглый с заполнением, с медными жилами, с изоляцией и оболочкой из ПВХ пластиката пониженной пожароопасности, на напряжение 0,66кВ, КВВГнг(А)-LS-0,66 сеч. 4х1,0мм2</t>
  </si>
  <si>
    <t>Кабель контрольный круглый с заполнением, с медными жилами, с изоляцией и оболочкой из ПВХ пластиката пониженной пожароопасности, на напряжение 0,66кВ, КВВГнг(А)-LS-0,66 сеч. 10х1,0мм2</t>
  </si>
  <si>
    <t>Кабель контрольный круглый с заполнением, с медными жилами, с изоляцией и оболочкой из ПВХ пластиката пониженной пожароопасности, на напряжение 0,66кВ, КВВГнг(А)-LS-0,66 сеч. 14х1,0мм2</t>
  </si>
  <si>
    <t>Кабель силовой круглый с заполнением, с алюминиевыми жилами, с изоляцией и оболочкой из ПВХ пластиката пониженной пожароопаснсти на напряжение 1кВ, АВВГнг(А)-LS-1 сеч. 4х95мм2</t>
  </si>
  <si>
    <t>Провод с изоляцией серого цвета из поливинилхлоридного пластиката пониженной пожарной опасности для электрических установок на напряжение до 450/750 В включительно, ПуВнг(А)-LS сеч. 50мм2</t>
  </si>
  <si>
    <t>Провод с изоляцией черного цвета из поливинилхлоридного пластиката пониженной пожарной опасности для электрических установок на напряжение до 450/750 В включительно, ПуВнг(А)-LS сеч. 50мм2</t>
  </si>
  <si>
    <t>Провод с изоляцией коричневого цвета из поливинилхлоридного пластиката пониженной пожарной опасности для электрических установок на напряжение до 450/750 В включительно, ПуВнг(А)-LS сеч. 50мм2</t>
  </si>
  <si>
    <t>Провод с изоляцией желто-зеленого цвета из поливинилхлоридного пластиката пониженной пожарной опасности для электрических установок на напряжение до 450/750 В включительно, ПуВнг(А)-LS сеч. 50мм2</t>
  </si>
  <si>
    <t>Система контроля периметра, видеонаблюдения и связи (№ РД-26-03-СС)</t>
  </si>
  <si>
    <t>Плита ПДНм-Av, сер. 3.503-91, в. 1 (по РД - 5 шт, УДНГ предлагает  - 2 шт)</t>
  </si>
  <si>
    <t>Площадка под трансформатор (1 шт)</t>
  </si>
  <si>
    <t>Уголок 63х63х5, С245 L=82,5м.п., ГОСТ 8509-93</t>
  </si>
  <si>
    <t>Лист 6х385, L=37,6м, с245ГОСТ 19903-2015</t>
  </si>
  <si>
    <t>Лист 6х280, L=1000, с245ГОСТ 19903-2015</t>
  </si>
  <si>
    <t>Фундамент Фпр1 (1 шт)</t>
  </si>
  <si>
    <t>Решетка маслосборника Рм (1 шт)</t>
  </si>
  <si>
    <t>Уголок 32х32х4, L=1044 ГОСТ 8509-93</t>
  </si>
  <si>
    <t>Уголок 32х32х4, L=1000 ГОСТ 8509-93</t>
  </si>
  <si>
    <t>Уголок 32х32х4, L=968 ГОСТ 8509-93</t>
  </si>
  <si>
    <t>Лист 4х30 L=458, с245ГОСТ 19903-2015</t>
  </si>
  <si>
    <t>Сетка 2-20-2,0-0 980х1020, ГОСТ 5336-80 (1 шт / 3 кг)</t>
  </si>
  <si>
    <t>Профиль 160х160х5, с255, L=2200, ГОСТ 30245-2003</t>
  </si>
  <si>
    <t>Лист 4х170х170, с245ГОСТ 19903-2015</t>
  </si>
  <si>
    <t>Смесь цеменно-песчания М 200</t>
  </si>
  <si>
    <t>Плита НСП 35.10, (габаритами 3500х1000х250мм), массой 2,19т, сер. 3.407.1-157 вып. 1</t>
  </si>
  <si>
    <t>Лист 6х1000, L=1000, с245ГОСТ 19903-2015</t>
  </si>
  <si>
    <t>Лист 6х1000, L=5490, с245ГОСТ 19903-2015</t>
  </si>
  <si>
    <t>Эмаль Полимерон (расход - 150-180г/м2 при толщ. 25-35мкм) в 4 слоя</t>
  </si>
  <si>
    <t>Втулки коррозионностойкие внутренней защиты сварных швов трубопроводов (втулки марки ВК) для трубы диам. 219х6, ТУ 24.20.13-001-05991283-2017</t>
  </si>
  <si>
    <t>Втулки коррозионностойкие внутренней защиты сварных швов трубопроводов (втулки марки ВК) для трубы диам. 57х5, ТУ 24.20.13-001-05991283-2017</t>
  </si>
  <si>
    <t>Втулки коррозионностойкие внутренней защиты сварных швов трубопроводов (втулки марки ВК) для трубы диам. 273х22 ТУ 24.20.13-001-05991283-2017</t>
  </si>
  <si>
    <t>Втулки коррозионностойкие внутренней защиты сварных швов трубопроводов (втулки марки ВК) для трубы диам. 219х16, ТУ 24.20.13-001-05991283-2017</t>
  </si>
  <si>
    <t>Втулки коррозионностойкие внутренней защиты сварных швов трубопроводов (втулки марки ВК) для трубы диам. 159х12, ТУ 24.20.13-001-05991283-2017</t>
  </si>
  <si>
    <t>Втулки коррозионностойкие внутренней защиты сварных швов трубопроводов (втулки марки ВК) для трубы диам. 133х10, ТУ 24.20.13-001-05991283-2017</t>
  </si>
  <si>
    <t>Втулки коррозионностойкие внутренней защиты сварных швов трубопроводов (втулки марки ВК) для трубы диам. 89х9, ТУ 24.20.13-001-05991283-2017</t>
  </si>
  <si>
    <t>Отвод крутоизогнутый 90град, ОК I 90-89(9К52)-27,5(32)-В-1,5DN-20 с приварными вставками 100мм под изолирующие втулки, без наружной изоляции, с внутренним антикоррозионным покрытием на основе эпоксидной эмали</t>
  </si>
  <si>
    <t>Отвод П90 - 89х6,0  ГОСТ 17375-2001 с приварными вставками 100мм под изолирующие втулки, без наружной изоляции, с внутренним антикоррозионным покрытием на основе эпоксидной эмали</t>
  </si>
  <si>
    <t>Тройник равнопроходной 89х6,0 Сталь 20 с приварными вставками 100мм под изолирующие втулки, без наружной изоляции, с внутренним антикоррозионным покрытием на основе эпоксидной эмали</t>
  </si>
  <si>
    <t>Дооборудование шкафа АСУ ТП БКНС</t>
  </si>
  <si>
    <t>Программируемое реле ПР103-24.1610.03.1.0</t>
  </si>
  <si>
    <t>Периметральное ограждение площадки трансформатора L=42м (лист 3, 24)
Система ограждения Рубеж из сварных панелей заводского изготовления. Все элементы ограждения оцинкованные с покрытием полиэфирной порошковой краской в заводских условиях, цвет покрытия - зеленый RAL6005
Примечание: после коррекировки РД будет уточнение объема работ на ограждение только для  силового трансформатора, размеры площадки принять: 9000х12000 с воротами, L=42м</t>
  </si>
  <si>
    <t>Низконапорный водовод с площадками низконапорной КНС на БКНС, PN 1,6 МПа</t>
  </si>
  <si>
    <t>Задвижка клиновая DN300PN16 УХЛ1 ЗКЛ2-300-16 в комплекте с ответными фланцами ГОСТ 33259-2015 прокладками и крепежом, 30с41нж, ТУ 3741-006-07533604-01</t>
  </si>
  <si>
    <t>Тройник равнопроходной П325х8,0, неизолированный с приварными вставками 300мм под изолирующие втулки, без наружной изоляции, с внутренним антикоррозионным покрытием на основе эпоксидной эмали, сталь 20,  К42 ГОСТ 17376-2001</t>
  </si>
  <si>
    <t>Тройник переходной П325х8,0 - 219х6,0, неизолированный с приварными вставками 300мм под изолирующие втулки, без наружной изоляции, с внутренним антикоррозионным покрытием на основе эпоксидной эмали, сталь 20,  К42  ГОСТ 17376-2001</t>
  </si>
  <si>
    <t>Переход ПК-219х6,0 - 89х6,0, неизолированный с приварными вставками 200мм под изолирующие втулки, без наружной изоляции, с внутренним антикоррозионным покрытием на основе эпоксидной эмали, сталь 20, К42 ГОСТ 17378-2001</t>
  </si>
  <si>
    <t>Отвод П90 град - 325х8,0, неизолированный с приварными вставками 300мм под изолирующие втулки, без наружной изоляции, с внутренним антикоррозионным покрытием на основе эпоксидной эмали, сталь 20,  К42  ГОСТ 17375-2001</t>
  </si>
  <si>
    <t>Втулки коррозионностойкие внутренней защиты сварных швов трубопроводов (втулки марки ВК) для трубы диам. 325х6, ТУ 24.20.13-001-05991283-2017</t>
  </si>
  <si>
    <t>Дренаж с БКНС, БГ, PN 0,1 МПа</t>
  </si>
  <si>
    <t>Отвод П 90 - 89х6,0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К42, ГОСТ 17375-2001</t>
  </si>
  <si>
    <t>Тройник равнопроходной 89х6,0мм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К42, ГОСТ 17376-2001</t>
  </si>
  <si>
    <t>Тройник переходной 89х6,0 - 57х5,0мм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 ГОСТ 17376-2001</t>
  </si>
  <si>
    <t>Переход ПК 89х6,0 - 57х5,0мм неизолированный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 ГОСТ 17378-2001</t>
  </si>
  <si>
    <t>Отвод П90 - 57х5,0мм неизолированный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 ГОСТ 17375-2001</t>
  </si>
  <si>
    <t>Отвод П45 - 57х5,0мм неизолированный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 ГОСТ 17375-2001</t>
  </si>
  <si>
    <t>Переход ПК 159х8,0 - 89х6,0 с приварными вставками 100мм под изолирующие втулки, без наружной изоляции, с внутренним антикоррозионным покрытием на основе эпоксидной эмали, сталь 20, К42 ГОСТ 17378-2001</t>
  </si>
  <si>
    <t>Труба стальная диам. 273х22ст.20(К44) ГОСТ 1050-88 бесшовная горячедеформированная без изоляции с внутренним антикоррозионным покрытием ГОСТ 550-2020, Б-Г-273х22-В-20</t>
  </si>
  <si>
    <t>Труба стальная диам. 159х12,0 ст.20(К44) ГОСТ 1050-88 бесшовная горячедеформированная без изоляции с внутренним антикоррозионным покрытием  ГОСТ 550-2020,  Б-Г-159х12-В-20 (2,7м х2 катушка замерной линии)</t>
  </si>
  <si>
    <t>Труба стальная диам. 133х10,0 ст.20(К44) ГОСТ 1050-88 бесшовная горячедеформированная без изоляции с внутренним антикоррозионным покрытием  ГОСТ 550-2020, Б-Г-133х10-В-20</t>
  </si>
  <si>
    <t>Труба стальная диам. 219х16,0 ст.20(К44) ГОСТ 1050-88 бесшовная горячедеформированная без изоляции с внутренним антикоррозионным покрытием  ГОСТ 550-2020</t>
  </si>
  <si>
    <t>Тройник равнопроходной TI 273 (22К52) -25,4(29,6) ст.20 с приварными вставками 250мм под изолирующие втулки, с внутренним антикоррозионным покрытием на основе эпоксидной эмали, сталь 20, ГОСТ 17376-2001</t>
  </si>
  <si>
    <t>Тройник переходной TI 273 (23К52) - 159(12) - 16,9(19,7) ст.20 с приварными вставками 250мм под изолирующие втулки, с внутренним антикоррозионным покрытием на основе эпоксидной эмали, сталь 20, ГОСТ 17376-2001</t>
  </si>
  <si>
    <t>Тройник переходной TI 219 (17К52) - 159(12К52) - 17,9(20,8) ст.20 с приварными вставками 200мм под изолирующие втулки, с внутренним антикоррозионным покрытием на основе эпоксидной эмали, сталь 20, ГОСТ 17376-2001</t>
  </si>
  <si>
    <t>Отвод крутоизогнутый 90 град ОК I 90-159(12К52)-22,3(25,9)-В-1,5DN-Сталь 20 с приварными вставками 100мм под изолирующие втулки, без наружной изоляции, с внутренним антикоррозионным покрытием на основе эпоксидной эмали</t>
  </si>
  <si>
    <t>Отвод крутоизогнутый 90 град ОК I 90-219(16К52)-18,4(21,4)-В-1,5DN-Сталь 20 с приварными вставками 200мм под изолирующие втулки, без наружной изоляции, с внутренним антикоррозионным покрытием на основе эпоксидной эмали</t>
  </si>
  <si>
    <t>Переход концентрический ПШК I 159(13К52)х 133(11К52) -29,3(32)-В-Сталь 20 с приварными вставками 200мм под изолирующие втулки, без наружной изоляции, с внутренним антикоррозионным покрытием на основе эпоксидной эмали</t>
  </si>
  <si>
    <t>Переход концентрический ПШК I 219(16К52)х 159(12К52) -24,9(29)-Сталь 20 с приварными вставками 200мм под изолирующие втулки, без наружной изоляции, с внутренним антикоррозионным покрытием на основе эпоксидной эмали</t>
  </si>
  <si>
    <t>Днище эллиптическое Д I 273(23К52)-32-0,6-Сталь 20 с приварными вставками 200мм под изолирующие втулки, без наружной изоляции, с внутренним антикоррозионным покрытием на основе эпоксидной эмали</t>
  </si>
  <si>
    <t>Тройник переходной TI 159 (13К52) х89(8К52) - 18,9(22) ст.20 с приварными вставками 100мм под изолирующие втулки, с внутренним антикоррозионным покрытием на основе эпоксидной эмали, сталь 20, ГОСТ 17376-2001</t>
  </si>
  <si>
    <t xml:space="preserve">Тройник равнопроходной TI 219 (22К48) - 22,8(26,1) ст.20 с приварными вставками 200мм под изолирующие втулки, с внутренним антикоррозионным покрытием на основе эпоксидной эмали, с наружным двухслойным полиэтиленовым покрытием заводского нанесения (контрукция № 2 по ГОСТ 51164-98) </t>
  </si>
  <si>
    <t xml:space="preserve">Отвод крутоизогнутый  ОК I 90-219(16К52)-18,4(21,4)-В-1,5DN-сталь 20 с приварными вставками 200мм под изолирующие втулки, с внутренним антикоррозионным покрытием на основе эпоксидной эмали, с наружным двухслойным полиэтиленовым покрытием заводского нанесения (контрукция № 2 по ГОСТ 51164-98) </t>
  </si>
  <si>
    <t>Отвод ОКШ 90-219(22К44)-19,0-0,6-1,5DN-20 Сталь 20 с приварными вставками 200мм под изолирующие втулки, без наружной изоляции, с внутренним антикоррозионным покрытием на основе эпоксидной эмали</t>
  </si>
  <si>
    <t>Сталь прокатная полосовая 5х40-В, L=730 ГОСТ 103-2006</t>
  </si>
  <si>
    <t>Сталь равнополочная угловая 50х50х5-В L=87м ГОСТ 8509-93</t>
  </si>
  <si>
    <t>Блок питания 220/24В 100Вт HDR-60-24 Mean Well</t>
  </si>
  <si>
    <t>Труба стальная водогазопроводная диам. 20х2,5, L=5м</t>
  </si>
  <si>
    <t>Металлорукав герметичный в ПВХ оболочке МРПИнг 20, L=2м</t>
  </si>
  <si>
    <t>Кабель силовой с жилами из термокоррозионного алюминиевого сплава ПАРМА ТСБПнг(А)-HF 3х95мс-10 (по резолюции УЭ)</t>
  </si>
  <si>
    <t>Кабель силовой с медными многопроволочными круглыми жилами с изояцией из этилпропиленовой резины, с медным экраном, бронированный стальными оцинкованными лентами в оболочке из ПВХ-пластиката пониженной пожароопасности из полимерной композиции не содержащих галогенов, на напряжение 10кВ, КАМАКС СБПМнг(А)-HF-3х95/16-6, СТО03530-038-58727764-2015 (просный лист ОЛ1)</t>
  </si>
  <si>
    <t>Кабель контрольный экранированный с медными жилами КВВГЭнг(А)-LS сеч. 4х1,0мм2</t>
  </si>
  <si>
    <t>"Реконструкция УПН Юськинского нефтяного месторождения. БКНС"</t>
  </si>
  <si>
    <t>"Реконструкция УПН Юськинского нефтяного месторождения. БКНС" (№ РД-26-03)</t>
  </si>
  <si>
    <t>Труба диам. 159х12 ст.20 L=25,2м, ГОСТ 8732-78 с внутренним эпоксидным покрыием ГОСТ Р 51164-68
Примечание: по согласованию с УДНГ - можно использовать трубу 168*11 из наличия</t>
  </si>
  <si>
    <t>Ёмкость подземная ЕП-8-2000-1800, номинальным обьемом 8 м3, внутренним диаметром 2000мм, высота горловины 1800мм, в комплекте с ответными фланцами, прокладками и крепежом, (опросный лист РД-26-03-ТХ.ОЛ1) - ИЗ НАЛИЧИЯ</t>
  </si>
  <si>
    <t>Труба Б-219х22,0 Ст20 (К44) ГОСТ 1050-88, с наружным двухслойным полиэтиленовым покрытием заводского нанесения (контрукция № 2 по ГОСТ 51164-98) с внутренним антикоррозионным эпоксидным покрытием на основе эпоксидной смолы ГОСТ 550-2020
Примечание: по согласованию с УДНГ применить трубу 219х10мм</t>
  </si>
  <si>
    <t>Втулки коррозионностойкие внутренней защиты сварных швов трубопроводов (втулки марки ВК) для трубы диам. 219х16, ТУ 24.20.13-001-05991283-2017
Примечание: по согласованию с УДНГ применить втулки под трубу  219*10</t>
  </si>
  <si>
    <t>Труба Б-159х16,0 Ст20 (К44) ГОСТ 1050-88, неизолированная, с внутренним антикоррозионным эпоксидным покрытием на основе эпоксидной смолы ГОСТ 550-2020 
Примечание: по согласованию с УДНГ возможно примеить  трубу 159*10</t>
  </si>
  <si>
    <t>Труба Б-219х22,0 Ст20 (К44) ГОСТ 1050-88, неизолированная, с внутренним антикоррозионным эпоксидным покрытием на основе эпоксидной смолы ГОСТ 550-2020
Примечание: по согласованию с УДНГ возможно примеить  трубу 219*10</t>
  </si>
  <si>
    <t>Труба Б-219х22,0 Ст20 (К44) ГОСТ 1050-88, с внутренним антикоррозионным эпоксидным покрытием, с наружным двухслойным полиэтиленовым покрытием заводского нанесения (контрукция № 2 по ГОСТ 51164-98)
Примечание: по согласованию с УДНГ возможно примеить  трубу 219*10</t>
  </si>
  <si>
    <t>Переход концентрический ПШК I 219(23К42)х 159(16К42) -23,8(27,2)-Сталь 20 с приварными вставками 200мм под изолирующие втулки, без наружной изоляции, с внутренним антикоррозионным покрытием на основе эпоксидной эмали
Примечание: по согласованию с УДНГ возможно примеить переход 219*10-159*10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</si>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</sst>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-#,##0.00;;@"/>
    <numFmt numFmtId="165" formatCode="#,##0.00_ ;\-#,##0.00\ "/>
    <numFmt numFmtId="166" formatCode="#,##0.000_ ;\-#,##0.000\ "/>
    <numFmt numFmtId="167" formatCode="#,##0.000"/>
  </numFmts>
  <fonts count="2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B05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B050"/>
      <name val="Arial"/>
      <family val="2"/>
      <charset val="204"/>
    </font>
    <font>
      <u/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b/>
      <u/>
      <sz val="10"/>
      <name val="Times New Roman"/>
      <family val="1"/>
      <charset val="204"/>
    </font>
    <font>
      <sz val="10"/>
      <name val="Segoe UI"/>
      <family val="2"/>
      <charset val="204"/>
    </font>
    <font>
      <sz val="10"/>
      <color rgb="FF00336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2" fillId="0" borderId="0"/>
    <xf numFmtId="0" fontId="1" fillId="0" borderId="0"/>
    <xf numFmtId="0" fontId="20" fillId="0" borderId="0"/>
    <xf numFmtId="49" fontId="21" fillId="0" borderId="1">
      <alignment horizontal="center" vertical="center"/>
      <protection locked="0" hidden="1"/>
    </xf>
    <xf numFmtId="0" fontId="1" fillId="0" borderId="0"/>
    <xf numFmtId="0" fontId="1" fillId="0" borderId="0"/>
    <xf numFmtId="0" fontId="13" fillId="0" borderId="0"/>
  </cellStyleXfs>
  <cellXfs count="121">
    <xf numFmtId="0" fontId="0" fillId="0" borderId="0" xfId="0"/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14" fontId="15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top" wrapText="1"/>
    </xf>
    <xf numFmtId="0" fontId="18" fillId="2" borderId="0" xfId="0" applyFont="1" applyFill="1"/>
    <xf numFmtId="0" fontId="19" fillId="2" borderId="1" xfId="0" applyFont="1" applyFill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 wrapText="1"/>
    </xf>
    <xf numFmtId="2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>
      <alignment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14" fontId="15" fillId="2" borderId="1" xfId="8" applyNumberFormat="1" applyFont="1" applyFill="1" applyBorder="1" applyAlignment="1">
      <alignment horizontal="center" vertical="center" wrapText="1"/>
    </xf>
    <xf numFmtId="0" fontId="13" fillId="2" borderId="1" xfId="8" applyFont="1" applyFill="1" applyBorder="1" applyAlignment="1">
      <alignment horizontal="center" vertical="center"/>
    </xf>
    <xf numFmtId="166" fontId="10" fillId="2" borderId="2" xfId="8" applyNumberFormat="1" applyFont="1" applyFill="1" applyBorder="1" applyAlignment="1">
      <alignment horizontal="center" vertical="center" wrapText="1"/>
    </xf>
    <xf numFmtId="165" fontId="10" fillId="2" borderId="1" xfId="8" applyNumberFormat="1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center" vertical="center" wrapText="1"/>
    </xf>
    <xf numFmtId="0" fontId="10" fillId="2" borderId="1" xfId="8" applyFont="1" applyFill="1" applyBorder="1" applyAlignment="1">
      <alignment horizontal="left" vertical="center" wrapText="1"/>
    </xf>
    <xf numFmtId="4" fontId="10" fillId="2" borderId="1" xfId="8" applyNumberFormat="1" applyFont="1" applyFill="1" applyBorder="1" applyAlignment="1">
      <alignment horizontal="center" vertical="center" wrapText="1"/>
    </xf>
    <xf numFmtId="164" fontId="10" fillId="2" borderId="1" xfId="8" applyNumberFormat="1" applyFont="1" applyFill="1" applyBorder="1" applyAlignment="1">
      <alignment horizontal="center" vertical="center" wrapText="1"/>
    </xf>
    <xf numFmtId="166" fontId="10" fillId="2" borderId="1" xfId="8" applyNumberFormat="1" applyFont="1" applyFill="1" applyBorder="1" applyAlignment="1">
      <alignment horizontal="center" vertical="center" wrapText="1"/>
    </xf>
    <xf numFmtId="14" fontId="10" fillId="2" borderId="1" xfId="8" applyNumberFormat="1" applyFont="1" applyFill="1" applyBorder="1" applyAlignment="1">
      <alignment horizontal="center" vertical="center" wrapText="1"/>
    </xf>
    <xf numFmtId="49" fontId="10" fillId="2" borderId="3" xfId="8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4" fillId="2" borderId="0" xfId="0" applyFont="1" applyFill="1"/>
    <xf numFmtId="0" fontId="13" fillId="2" borderId="1" xfId="8" applyFont="1" applyFill="1" applyBorder="1" applyAlignment="1">
      <alignment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/>
    <xf numFmtId="14" fontId="3" fillId="2" borderId="0" xfId="0" applyNumberFormat="1" applyFont="1" applyFill="1" applyAlignment="1">
      <alignment vertical="top" wrapTex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/>
    <xf numFmtId="14" fontId="8" fillId="0" borderId="0" xfId="0" applyNumberFormat="1" applyFont="1" applyFill="1" applyBorder="1"/>
    <xf numFmtId="14" fontId="7" fillId="0" borderId="0" xfId="0" applyNumberFormat="1" applyFont="1" applyFill="1"/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67" fontId="10" fillId="2" borderId="1" xfId="8" applyNumberFormat="1" applyFont="1" applyFill="1" applyBorder="1" applyAlignment="1">
      <alignment horizontal="center" vertical="center" wrapText="1"/>
    </xf>
    <xf numFmtId="167" fontId="10" fillId="2" borderId="2" xfId="0" applyNumberFormat="1" applyFont="1" applyFill="1" applyBorder="1" applyAlignment="1">
      <alignment horizontal="center" vertical="center" wrapText="1"/>
    </xf>
    <xf numFmtId="167" fontId="10" fillId="2" borderId="2" xfId="8" applyNumberFormat="1" applyFont="1" applyFill="1" applyBorder="1" applyAlignment="1">
      <alignment horizontal="center" vertical="center" wrapText="1"/>
    </xf>
    <xf numFmtId="4" fontId="10" fillId="2" borderId="2" xfId="8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23" fillId="2" borderId="1" xfId="8" applyFont="1" applyFill="1" applyBorder="1" applyAlignment="1">
      <alignment vertical="center" wrapText="1"/>
    </xf>
    <xf numFmtId="0" fontId="24" fillId="2" borderId="1" xfId="8" applyFont="1" applyFill="1" applyBorder="1" applyAlignment="1">
      <alignment vertical="center" wrapText="1"/>
    </xf>
    <xf numFmtId="0" fontId="23" fillId="2" borderId="1" xfId="8" applyFont="1" applyFill="1" applyBorder="1" applyAlignment="1">
      <alignment horizontal="center" vertical="center" wrapText="1"/>
    </xf>
    <xf numFmtId="0" fontId="24" fillId="2" borderId="1" xfId="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</cellXfs>
  <cellStyles count="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7" xr:uid="{00000000-0005-0000-0000-000003000000}"/>
    <cellStyle name="Обычный 2 3" xfId="6" xr:uid="{00000000-0005-0000-0000-000004000000}"/>
    <cellStyle name="Обычный 2 4" xfId="3" xr:uid="{00000000-0005-0000-0000-000005000000}"/>
    <cellStyle name="Обычный 3" xfId="4" xr:uid="{00000000-0005-0000-0000-000006000000}"/>
    <cellStyle name="Обычный 4" xfId="8" xr:uid="{00000000-0005-0000-0000-000007000000}"/>
    <cellStyle name="Текстовый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563"/>
  <sheetViews>
    <sheetView tabSelected="1" view="pageBreakPreview" zoomScaleNormal="70" zoomScaleSheetLayoutView="100" workbookViewId="0">
      <selection activeCell="E7" sqref="E7:E8"/>
    </sheetView>
  </sheetViews>
  <sheetFormatPr defaultRowHeight="14" outlineLevelCol="1" x14ac:dyDescent="0.3"/>
  <cols>
    <col min="1" max="1" width="7.26953125" style="23" customWidth="1"/>
    <col min="2" max="2" width="55.7265625" style="21" customWidth="1"/>
    <col min="3" max="3" width="7.7265625" style="22" customWidth="1"/>
    <col min="4" max="4" width="12.54296875" style="18" customWidth="1" outlineLevel="1"/>
    <col min="5" max="5" width="12.54296875" style="8" customWidth="1" outlineLevel="1"/>
    <col min="6" max="6" width="12.54296875" style="19" customWidth="1" outlineLevel="1"/>
    <col min="7" max="7" width="10.54296875" style="20" customWidth="1"/>
    <col min="8" max="8" width="14.26953125" style="19" customWidth="1" outlineLevel="1"/>
    <col min="9" max="9" width="13.7265625" style="19" customWidth="1"/>
    <col min="10" max="10" width="14.453125" style="8" customWidth="1"/>
    <col min="11" max="11" width="11.54296875" style="19" customWidth="1"/>
    <col min="12" max="12" width="15.81640625" style="86" bestFit="1" customWidth="1"/>
  </cols>
  <sheetData>
    <row r="1" spans="1:12" s="62" customFormat="1" ht="16.5" x14ac:dyDescent="0.35">
      <c r="A1" s="120" t="s">
        <v>507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s="62" customFormat="1" ht="16.5" x14ac:dyDescent="0.35">
      <c r="A2" s="54" t="s">
        <v>0</v>
      </c>
      <c r="B2" s="55"/>
      <c r="C2" s="56"/>
      <c r="D2" s="51"/>
      <c r="E2" s="44"/>
      <c r="F2" s="52"/>
      <c r="G2" s="53"/>
      <c r="H2" s="52"/>
      <c r="I2" s="52"/>
      <c r="J2" s="44"/>
      <c r="K2" s="52"/>
      <c r="L2" s="81"/>
    </row>
    <row r="3" spans="1:12" s="62" customFormat="1" ht="36" customHeight="1" x14ac:dyDescent="0.3">
      <c r="A3" s="45" t="s">
        <v>497</v>
      </c>
      <c r="B3" s="55"/>
      <c r="C3" s="56"/>
      <c r="D3" s="51"/>
      <c r="E3" s="44"/>
      <c r="F3" s="52"/>
      <c r="G3" s="53"/>
      <c r="H3" s="52"/>
      <c r="I3" s="52"/>
      <c r="J3" s="44"/>
      <c r="K3" s="52"/>
      <c r="L3" s="81"/>
    </row>
    <row r="4" spans="1:12" s="62" customFormat="1" ht="16.5" x14ac:dyDescent="0.3">
      <c r="A4" s="45" t="s">
        <v>1</v>
      </c>
      <c r="B4" s="55"/>
      <c r="C4" s="45" t="s">
        <v>2</v>
      </c>
      <c r="D4" s="51"/>
      <c r="E4" s="45" t="s">
        <v>3</v>
      </c>
      <c r="F4" s="52"/>
      <c r="G4" s="45" t="s">
        <v>4</v>
      </c>
      <c r="H4" s="52"/>
      <c r="I4" s="52"/>
      <c r="J4" s="44"/>
      <c r="K4" s="52"/>
      <c r="L4" s="81"/>
    </row>
    <row r="5" spans="1:12" s="62" customFormat="1" ht="16.5" x14ac:dyDescent="0.3">
      <c r="A5" s="57"/>
      <c r="B5" s="46"/>
      <c r="C5" s="58"/>
      <c r="D5" s="46"/>
      <c r="E5" s="46"/>
      <c r="F5" s="46"/>
      <c r="G5" s="46"/>
      <c r="H5" s="46"/>
      <c r="I5" s="46"/>
      <c r="J5" s="46"/>
      <c r="K5" s="46"/>
      <c r="L5" s="82"/>
    </row>
    <row r="6" spans="1:12" s="62" customFormat="1" ht="5.25" customHeight="1" x14ac:dyDescent="0.35">
      <c r="A6" s="54"/>
      <c r="B6" s="55"/>
      <c r="C6" s="56"/>
      <c r="D6" s="51"/>
      <c r="E6" s="44"/>
      <c r="F6" s="52"/>
      <c r="G6" s="53"/>
      <c r="H6" s="52"/>
      <c r="I6" s="52"/>
      <c r="J6" s="44"/>
      <c r="K6" s="52"/>
      <c r="L6" s="81"/>
    </row>
    <row r="7" spans="1:12" s="62" customFormat="1" ht="37.5" customHeight="1" x14ac:dyDescent="0.25">
      <c r="A7" s="49" t="s">
        <v>5</v>
      </c>
      <c r="B7" s="59" t="s">
        <v>6</v>
      </c>
      <c r="C7" s="49" t="s">
        <v>7</v>
      </c>
      <c r="D7" s="109" t="s">
        <v>8</v>
      </c>
      <c r="E7" s="110" t="s">
        <v>9</v>
      </c>
      <c r="F7" s="111" t="s">
        <v>10</v>
      </c>
      <c r="G7" s="113" t="s">
        <v>11</v>
      </c>
      <c r="H7" s="111" t="s">
        <v>12</v>
      </c>
      <c r="I7" s="111" t="s">
        <v>13</v>
      </c>
      <c r="J7" s="111"/>
      <c r="K7" s="111" t="s">
        <v>14</v>
      </c>
      <c r="L7" s="112" t="s">
        <v>15</v>
      </c>
    </row>
    <row r="8" spans="1:12" s="62" customFormat="1" ht="38.25" customHeight="1" x14ac:dyDescent="0.25">
      <c r="A8" s="49"/>
      <c r="B8" s="60"/>
      <c r="C8" s="49"/>
      <c r="D8" s="109"/>
      <c r="E8" s="110"/>
      <c r="F8" s="111"/>
      <c r="G8" s="113"/>
      <c r="H8" s="111"/>
      <c r="I8" s="49" t="s">
        <v>16</v>
      </c>
      <c r="J8" s="49" t="s">
        <v>17</v>
      </c>
      <c r="K8" s="111"/>
      <c r="L8" s="112"/>
    </row>
    <row r="9" spans="1:12" s="62" customFormat="1" x14ac:dyDescent="0.25">
      <c r="A9" s="47">
        <v>1</v>
      </c>
      <c r="B9" s="49">
        <v>2</v>
      </c>
      <c r="C9" s="47">
        <v>3</v>
      </c>
      <c r="D9" s="49">
        <v>4</v>
      </c>
      <c r="E9" s="47">
        <v>5</v>
      </c>
      <c r="F9" s="49">
        <v>6</v>
      </c>
      <c r="G9" s="47">
        <v>7</v>
      </c>
      <c r="H9" s="49">
        <v>8</v>
      </c>
      <c r="I9" s="47">
        <v>9</v>
      </c>
      <c r="J9" s="49">
        <v>10</v>
      </c>
      <c r="K9" s="47">
        <v>11</v>
      </c>
      <c r="L9" s="87">
        <v>12</v>
      </c>
    </row>
    <row r="10" spans="1:12" s="62" customFormat="1" ht="36.75" customHeight="1" x14ac:dyDescent="0.25">
      <c r="A10" s="15">
        <v>1</v>
      </c>
      <c r="B10" s="89" t="s">
        <v>498</v>
      </c>
      <c r="C10" s="48"/>
      <c r="D10" s="38"/>
      <c r="E10" s="38"/>
      <c r="F10" s="80"/>
      <c r="G10" s="80"/>
      <c r="H10" s="38"/>
      <c r="I10" s="38"/>
      <c r="J10" s="38"/>
      <c r="K10" s="38"/>
      <c r="L10" s="43"/>
    </row>
    <row r="11" spans="1:12" s="62" customFormat="1" ht="39.75" customHeight="1" x14ac:dyDescent="0.25">
      <c r="A11" s="15">
        <f>A10+1</f>
        <v>2</v>
      </c>
      <c r="B11" s="89" t="s">
        <v>18</v>
      </c>
      <c r="C11" s="48"/>
      <c r="D11" s="40"/>
      <c r="E11" s="40"/>
      <c r="F11" s="40"/>
      <c r="G11" s="40"/>
      <c r="H11" s="40"/>
      <c r="I11" s="40"/>
      <c r="J11" s="40"/>
      <c r="K11" s="40"/>
      <c r="L11" s="43"/>
    </row>
    <row r="12" spans="1:12" s="62" customFormat="1" ht="39.75" customHeight="1" x14ac:dyDescent="0.25">
      <c r="A12" s="15">
        <f t="shared" ref="A12:A30" si="0">A11+1</f>
        <v>3</v>
      </c>
      <c r="B12" s="90" t="s">
        <v>26</v>
      </c>
      <c r="C12" s="48"/>
      <c r="D12" s="40"/>
      <c r="E12" s="40"/>
      <c r="F12" s="40"/>
      <c r="G12" s="40"/>
      <c r="H12" s="40"/>
      <c r="I12" s="40"/>
      <c r="J12" s="40"/>
      <c r="K12" s="40"/>
      <c r="L12" s="43"/>
    </row>
    <row r="13" spans="1:12" s="62" customFormat="1" x14ac:dyDescent="0.25">
      <c r="A13" s="15">
        <f t="shared" si="0"/>
        <v>4</v>
      </c>
      <c r="B13" s="39" t="s">
        <v>25</v>
      </c>
      <c r="C13" s="38" t="s">
        <v>20</v>
      </c>
      <c r="D13" s="40"/>
      <c r="E13" s="37">
        <v>3450</v>
      </c>
      <c r="F13" s="41">
        <f>E13*1.22</f>
        <v>4209</v>
      </c>
      <c r="G13" s="42">
        <v>4.42</v>
      </c>
      <c r="H13" s="41">
        <f>F13*G13</f>
        <v>18603.78</v>
      </c>
      <c r="I13" s="42">
        <v>4.42</v>
      </c>
      <c r="J13" s="42"/>
      <c r="K13" s="42"/>
      <c r="L13" s="43"/>
    </row>
    <row r="14" spans="1:12" s="62" customFormat="1" ht="36.75" customHeight="1" x14ac:dyDescent="0.25">
      <c r="A14" s="15">
        <f t="shared" si="0"/>
        <v>5</v>
      </c>
      <c r="B14" s="89" t="s">
        <v>27</v>
      </c>
      <c r="C14" s="48"/>
      <c r="D14" s="38"/>
      <c r="E14" s="38"/>
      <c r="F14" s="80"/>
      <c r="G14" s="80"/>
      <c r="H14" s="38"/>
      <c r="I14" s="38"/>
      <c r="J14" s="38"/>
      <c r="K14" s="38"/>
      <c r="L14" s="43"/>
    </row>
    <row r="15" spans="1:12" s="62" customFormat="1" ht="39.75" customHeight="1" x14ac:dyDescent="0.25">
      <c r="A15" s="15">
        <f t="shared" si="0"/>
        <v>6</v>
      </c>
      <c r="B15" s="88" t="s">
        <v>28</v>
      </c>
      <c r="C15" s="48"/>
      <c r="D15" s="40"/>
      <c r="E15" s="40"/>
      <c r="F15" s="40"/>
      <c r="G15" s="40"/>
      <c r="H15" s="40"/>
      <c r="I15" s="40"/>
      <c r="J15" s="40"/>
      <c r="K15" s="40"/>
      <c r="L15" s="43"/>
    </row>
    <row r="16" spans="1:12" s="62" customFormat="1" ht="21.75" customHeight="1" x14ac:dyDescent="0.25">
      <c r="A16" s="15">
        <f t="shared" si="0"/>
        <v>7</v>
      </c>
      <c r="B16" s="91" t="s">
        <v>29</v>
      </c>
      <c r="C16" s="48"/>
      <c r="D16" s="40"/>
      <c r="E16" s="40"/>
      <c r="F16" s="40"/>
      <c r="G16" s="40"/>
      <c r="H16" s="40"/>
      <c r="I16" s="40"/>
      <c r="J16" s="40"/>
      <c r="K16" s="40"/>
      <c r="L16" s="43"/>
    </row>
    <row r="17" spans="1:12" s="74" customFormat="1" x14ac:dyDescent="0.25">
      <c r="A17" s="15">
        <f t="shared" si="0"/>
        <v>8</v>
      </c>
      <c r="B17" s="39" t="s">
        <v>30</v>
      </c>
      <c r="C17" s="38" t="s">
        <v>24</v>
      </c>
      <c r="D17" s="40"/>
      <c r="E17" s="37">
        <v>78000</v>
      </c>
      <c r="F17" s="41">
        <f t="shared" ref="F17:F26" si="1">E17*1.22</f>
        <v>95160</v>
      </c>
      <c r="G17" s="42">
        <v>0.74399999999999999</v>
      </c>
      <c r="H17" s="41">
        <f t="shared" ref="H17:H26" si="2">F17*G17</f>
        <v>70799.039999999994</v>
      </c>
      <c r="I17" s="71">
        <v>0.74399999999999999</v>
      </c>
      <c r="J17" s="71"/>
      <c r="K17" s="71"/>
      <c r="L17" s="43"/>
    </row>
    <row r="18" spans="1:12" s="74" customFormat="1" x14ac:dyDescent="0.25">
      <c r="A18" s="15">
        <f t="shared" si="0"/>
        <v>9</v>
      </c>
      <c r="B18" s="39" t="s">
        <v>31</v>
      </c>
      <c r="C18" s="38" t="s">
        <v>24</v>
      </c>
      <c r="D18" s="40"/>
      <c r="E18" s="37">
        <v>174000</v>
      </c>
      <c r="F18" s="41">
        <f t="shared" si="1"/>
        <v>212280</v>
      </c>
      <c r="G18" s="42">
        <v>0.34599999999999997</v>
      </c>
      <c r="H18" s="41">
        <f t="shared" si="2"/>
        <v>73448.87999999999</v>
      </c>
      <c r="I18" s="71">
        <v>0.34599999999999997</v>
      </c>
      <c r="J18" s="71"/>
      <c r="K18" s="71"/>
      <c r="L18" s="43"/>
    </row>
    <row r="19" spans="1:12" s="74" customFormat="1" x14ac:dyDescent="0.25">
      <c r="A19" s="15">
        <f t="shared" si="0"/>
        <v>10</v>
      </c>
      <c r="B19" s="39" t="s">
        <v>32</v>
      </c>
      <c r="C19" s="38" t="s">
        <v>24</v>
      </c>
      <c r="D19" s="40"/>
      <c r="E19" s="37">
        <v>114000</v>
      </c>
      <c r="F19" s="41">
        <f t="shared" si="1"/>
        <v>139080</v>
      </c>
      <c r="G19" s="42">
        <v>0.20899999999999999</v>
      </c>
      <c r="H19" s="41">
        <f t="shared" si="2"/>
        <v>29067.719999999998</v>
      </c>
      <c r="I19" s="71">
        <v>0.20899999999999999</v>
      </c>
      <c r="J19" s="71"/>
      <c r="K19" s="71"/>
      <c r="L19" s="43"/>
    </row>
    <row r="20" spans="1:12" s="62" customFormat="1" x14ac:dyDescent="0.25">
      <c r="A20" s="15">
        <f t="shared" si="0"/>
        <v>11</v>
      </c>
      <c r="B20" s="39" t="s">
        <v>33</v>
      </c>
      <c r="C20" s="38" t="s">
        <v>24</v>
      </c>
      <c r="D20" s="40"/>
      <c r="E20" s="37">
        <v>77100</v>
      </c>
      <c r="F20" s="41">
        <f t="shared" si="1"/>
        <v>94062</v>
      </c>
      <c r="G20" s="42">
        <v>0.104</v>
      </c>
      <c r="H20" s="41">
        <f t="shared" si="2"/>
        <v>9782.4480000000003</v>
      </c>
      <c r="I20" s="71">
        <v>0.104</v>
      </c>
      <c r="J20" s="71"/>
      <c r="K20" s="71"/>
      <c r="L20" s="43"/>
    </row>
    <row r="21" spans="1:12" s="62" customFormat="1" x14ac:dyDescent="0.25">
      <c r="A21" s="15">
        <f t="shared" si="0"/>
        <v>12</v>
      </c>
      <c r="B21" s="39" t="s">
        <v>34</v>
      </c>
      <c r="C21" s="38" t="s">
        <v>24</v>
      </c>
      <c r="D21" s="40"/>
      <c r="E21" s="37">
        <v>77100</v>
      </c>
      <c r="F21" s="41">
        <f t="shared" si="1"/>
        <v>94062</v>
      </c>
      <c r="G21" s="42">
        <v>6.2E-2</v>
      </c>
      <c r="H21" s="41">
        <f t="shared" si="2"/>
        <v>5831.8440000000001</v>
      </c>
      <c r="I21" s="71">
        <v>6.2E-2</v>
      </c>
      <c r="J21" s="71"/>
      <c r="K21" s="71"/>
      <c r="L21" s="43"/>
    </row>
    <row r="22" spans="1:12" s="62" customFormat="1" x14ac:dyDescent="0.25">
      <c r="A22" s="15">
        <f t="shared" si="0"/>
        <v>13</v>
      </c>
      <c r="B22" s="39" t="s">
        <v>35</v>
      </c>
      <c r="C22" s="38" t="s">
        <v>24</v>
      </c>
      <c r="D22" s="40"/>
      <c r="E22" s="37">
        <v>77100</v>
      </c>
      <c r="F22" s="41">
        <f t="shared" si="1"/>
        <v>94062</v>
      </c>
      <c r="G22" s="42">
        <v>3.3000000000000002E-2</v>
      </c>
      <c r="H22" s="41">
        <f t="shared" si="2"/>
        <v>3104.0460000000003</v>
      </c>
      <c r="I22" s="71">
        <v>3.3000000000000002E-2</v>
      </c>
      <c r="J22" s="71"/>
      <c r="K22" s="71"/>
      <c r="L22" s="43"/>
    </row>
    <row r="23" spans="1:12" s="62" customFormat="1" x14ac:dyDescent="0.25">
      <c r="A23" s="15">
        <f t="shared" si="0"/>
        <v>14</v>
      </c>
      <c r="B23" s="39" t="s">
        <v>36</v>
      </c>
      <c r="C23" s="38" t="s">
        <v>24</v>
      </c>
      <c r="D23" s="40"/>
      <c r="E23" s="37">
        <v>76800</v>
      </c>
      <c r="F23" s="41">
        <f t="shared" si="1"/>
        <v>93696</v>
      </c>
      <c r="G23" s="42">
        <v>0.17399999999999999</v>
      </c>
      <c r="H23" s="41">
        <f t="shared" si="2"/>
        <v>16303.103999999999</v>
      </c>
      <c r="I23" s="71">
        <v>0.17399999999999999</v>
      </c>
      <c r="J23" s="71"/>
      <c r="K23" s="71">
        <v>0.17399999999999999</v>
      </c>
      <c r="L23" s="43"/>
    </row>
    <row r="24" spans="1:12" s="62" customFormat="1" x14ac:dyDescent="0.25">
      <c r="A24" s="15">
        <f t="shared" si="0"/>
        <v>15</v>
      </c>
      <c r="B24" s="39" t="s">
        <v>37</v>
      </c>
      <c r="C24" s="38" t="s">
        <v>24</v>
      </c>
      <c r="D24" s="40"/>
      <c r="E24" s="37">
        <v>76800</v>
      </c>
      <c r="F24" s="41">
        <f t="shared" si="1"/>
        <v>93696</v>
      </c>
      <c r="G24" s="42">
        <v>0.06</v>
      </c>
      <c r="H24" s="41">
        <f t="shared" si="2"/>
        <v>5621.76</v>
      </c>
      <c r="I24" s="71">
        <v>0.06</v>
      </c>
      <c r="J24" s="71"/>
      <c r="K24" s="71">
        <v>0.06</v>
      </c>
      <c r="L24" s="43"/>
    </row>
    <row r="25" spans="1:12" s="62" customFormat="1" x14ac:dyDescent="0.25">
      <c r="A25" s="15">
        <f t="shared" si="0"/>
        <v>16</v>
      </c>
      <c r="B25" s="39" t="s">
        <v>38</v>
      </c>
      <c r="C25" s="38" t="s">
        <v>20</v>
      </c>
      <c r="D25" s="40"/>
      <c r="E25" s="37">
        <v>9800</v>
      </c>
      <c r="F25" s="41">
        <f t="shared" si="1"/>
        <v>11956</v>
      </c>
      <c r="G25" s="42">
        <v>63.75</v>
      </c>
      <c r="H25" s="41">
        <f t="shared" si="2"/>
        <v>762195</v>
      </c>
      <c r="I25" s="71">
        <v>63.75</v>
      </c>
      <c r="J25" s="71"/>
      <c r="K25" s="71"/>
      <c r="L25" s="43"/>
    </row>
    <row r="26" spans="1:12" s="62" customFormat="1" x14ac:dyDescent="0.25">
      <c r="A26" s="15">
        <f t="shared" si="0"/>
        <v>17</v>
      </c>
      <c r="B26" s="39" t="s">
        <v>39</v>
      </c>
      <c r="C26" s="38" t="s">
        <v>20</v>
      </c>
      <c r="D26" s="40"/>
      <c r="E26" s="37">
        <v>8050</v>
      </c>
      <c r="F26" s="41">
        <f t="shared" si="1"/>
        <v>9821</v>
      </c>
      <c r="G26" s="42">
        <v>4.4400000000000004</v>
      </c>
      <c r="H26" s="41">
        <f t="shared" si="2"/>
        <v>43605.240000000005</v>
      </c>
      <c r="I26" s="71">
        <v>4.4400000000000004</v>
      </c>
      <c r="J26" s="71"/>
      <c r="K26" s="71"/>
      <c r="L26" s="43"/>
    </row>
    <row r="27" spans="1:12" s="62" customFormat="1" ht="21.75" customHeight="1" x14ac:dyDescent="0.25">
      <c r="A27" s="15">
        <f t="shared" si="0"/>
        <v>18</v>
      </c>
      <c r="B27" s="91" t="s">
        <v>40</v>
      </c>
      <c r="C27" s="48"/>
      <c r="D27" s="40"/>
      <c r="E27" s="40"/>
      <c r="F27" s="40"/>
      <c r="G27" s="40"/>
      <c r="H27" s="40"/>
      <c r="I27" s="69"/>
      <c r="J27" s="69"/>
      <c r="K27" s="69"/>
      <c r="L27" s="72"/>
    </row>
    <row r="28" spans="1:12" s="62" customFormat="1" x14ac:dyDescent="0.25">
      <c r="A28" s="15">
        <f t="shared" si="0"/>
        <v>19</v>
      </c>
      <c r="B28" s="39" t="s">
        <v>41</v>
      </c>
      <c r="C28" s="38" t="s">
        <v>24</v>
      </c>
      <c r="D28" s="40"/>
      <c r="E28" s="37">
        <v>220000</v>
      </c>
      <c r="F28" s="41">
        <f t="shared" ref="F28:F30" si="3">E28*1.22</f>
        <v>268400</v>
      </c>
      <c r="G28" s="42">
        <v>1.9E-2</v>
      </c>
      <c r="H28" s="41">
        <f t="shared" ref="H28:H30" si="4">F28*G28</f>
        <v>5099.5999999999995</v>
      </c>
      <c r="I28" s="71">
        <v>1.9E-2</v>
      </c>
      <c r="J28" s="71"/>
      <c r="K28" s="71"/>
      <c r="L28" s="43"/>
    </row>
    <row r="29" spans="1:12" s="62" customFormat="1" x14ac:dyDescent="0.25">
      <c r="A29" s="15">
        <f t="shared" si="0"/>
        <v>20</v>
      </c>
      <c r="B29" s="39" t="s">
        <v>42</v>
      </c>
      <c r="C29" s="38" t="s">
        <v>24</v>
      </c>
      <c r="D29" s="40"/>
      <c r="E29" s="37">
        <v>220000</v>
      </c>
      <c r="F29" s="41">
        <f t="shared" si="3"/>
        <v>268400</v>
      </c>
      <c r="G29" s="42">
        <v>0.08</v>
      </c>
      <c r="H29" s="41">
        <f t="shared" si="4"/>
        <v>21472</v>
      </c>
      <c r="I29" s="71">
        <v>0.08</v>
      </c>
      <c r="J29" s="71"/>
      <c r="K29" s="71"/>
      <c r="L29" s="43"/>
    </row>
    <row r="30" spans="1:12" s="62" customFormat="1" x14ac:dyDescent="0.25">
      <c r="A30" s="15">
        <f t="shared" si="0"/>
        <v>21</v>
      </c>
      <c r="B30" s="39" t="s">
        <v>43</v>
      </c>
      <c r="C30" s="38" t="s">
        <v>24</v>
      </c>
      <c r="D30" s="40"/>
      <c r="E30" s="37">
        <v>220000</v>
      </c>
      <c r="F30" s="41">
        <f t="shared" si="3"/>
        <v>268400</v>
      </c>
      <c r="G30" s="42">
        <v>2.7E-2</v>
      </c>
      <c r="H30" s="41">
        <f t="shared" si="4"/>
        <v>7246.8</v>
      </c>
      <c r="I30" s="71">
        <v>2.7E-2</v>
      </c>
      <c r="J30" s="71"/>
      <c r="K30" s="71"/>
      <c r="L30" s="43"/>
    </row>
    <row r="31" spans="1:12" s="62" customFormat="1" x14ac:dyDescent="0.25">
      <c r="A31" s="15">
        <f t="shared" ref="A31:A94" si="5">A30+1</f>
        <v>22</v>
      </c>
      <c r="B31" s="39" t="s">
        <v>44</v>
      </c>
      <c r="C31" s="38" t="s">
        <v>22</v>
      </c>
      <c r="D31" s="40"/>
      <c r="E31" s="37">
        <v>2400</v>
      </c>
      <c r="F31" s="41">
        <f>E31*1.22</f>
        <v>2928</v>
      </c>
      <c r="G31" s="42">
        <v>30</v>
      </c>
      <c r="H31" s="41">
        <f>F31*G31</f>
        <v>87840</v>
      </c>
      <c r="I31" s="71"/>
      <c r="J31" s="71">
        <v>30</v>
      </c>
      <c r="K31" s="71"/>
      <c r="L31" s="43"/>
    </row>
    <row r="32" spans="1:12" s="62" customFormat="1" x14ac:dyDescent="0.25">
      <c r="A32" s="15">
        <f t="shared" si="5"/>
        <v>23</v>
      </c>
      <c r="B32" s="39" t="s">
        <v>45</v>
      </c>
      <c r="C32" s="38" t="s">
        <v>22</v>
      </c>
      <c r="D32" s="40"/>
      <c r="E32" s="37">
        <v>100</v>
      </c>
      <c r="F32" s="41">
        <f>E32*1.22</f>
        <v>122</v>
      </c>
      <c r="G32" s="42">
        <v>60</v>
      </c>
      <c r="H32" s="41">
        <f>F32*G32</f>
        <v>7320</v>
      </c>
      <c r="I32" s="71"/>
      <c r="J32" s="71">
        <v>60</v>
      </c>
      <c r="K32" s="71"/>
      <c r="L32" s="43"/>
    </row>
    <row r="33" spans="1:12" s="62" customFormat="1" x14ac:dyDescent="0.25">
      <c r="A33" s="15">
        <f t="shared" si="5"/>
        <v>24</v>
      </c>
      <c r="B33" s="39" t="s">
        <v>46</v>
      </c>
      <c r="C33" s="38" t="s">
        <v>22</v>
      </c>
      <c r="D33" s="40"/>
      <c r="E33" s="37">
        <v>90</v>
      </c>
      <c r="F33" s="41">
        <f>E33*1.22</f>
        <v>109.8</v>
      </c>
      <c r="G33" s="42">
        <v>30</v>
      </c>
      <c r="H33" s="41">
        <f>F33*G33</f>
        <v>3294</v>
      </c>
      <c r="I33" s="71"/>
      <c r="J33" s="71">
        <v>30</v>
      </c>
      <c r="K33" s="71"/>
      <c r="L33" s="43"/>
    </row>
    <row r="34" spans="1:12" s="62" customFormat="1" ht="52.5" customHeight="1" x14ac:dyDescent="0.25">
      <c r="A34" s="15">
        <f t="shared" si="5"/>
        <v>25</v>
      </c>
      <c r="B34" s="91" t="s">
        <v>47</v>
      </c>
      <c r="C34" s="48"/>
      <c r="D34" s="40"/>
      <c r="E34" s="40"/>
      <c r="F34" s="40"/>
      <c r="G34" s="40"/>
      <c r="H34" s="40"/>
      <c r="I34" s="40"/>
      <c r="J34" s="40"/>
      <c r="K34" s="40"/>
      <c r="L34" s="43"/>
    </row>
    <row r="35" spans="1:12" s="62" customFormat="1" ht="72" customHeight="1" x14ac:dyDescent="0.25">
      <c r="A35" s="15">
        <f t="shared" si="5"/>
        <v>26</v>
      </c>
      <c r="B35" s="39" t="s">
        <v>48</v>
      </c>
      <c r="C35" s="38" t="s">
        <v>22</v>
      </c>
      <c r="D35" s="40"/>
      <c r="E35" s="37">
        <v>701482</v>
      </c>
      <c r="F35" s="41">
        <f>E35*1.22</f>
        <v>855808.04</v>
      </c>
      <c r="G35" s="42">
        <v>1</v>
      </c>
      <c r="H35" s="41">
        <f>F35*G35</f>
        <v>855808.04</v>
      </c>
      <c r="I35" s="42">
        <v>1</v>
      </c>
      <c r="J35" s="42"/>
      <c r="K35" s="42"/>
      <c r="L35" s="43"/>
    </row>
    <row r="36" spans="1:12" s="62" customFormat="1" ht="72" customHeight="1" x14ac:dyDescent="0.25">
      <c r="A36" s="15">
        <f t="shared" si="5"/>
        <v>27</v>
      </c>
      <c r="B36" s="39" t="s">
        <v>49</v>
      </c>
      <c r="C36" s="38" t="s">
        <v>22</v>
      </c>
      <c r="D36" s="40"/>
      <c r="E36" s="37">
        <v>1591519</v>
      </c>
      <c r="F36" s="41">
        <f>E36*1.22</f>
        <v>1941653.18</v>
      </c>
      <c r="G36" s="42">
        <v>3</v>
      </c>
      <c r="H36" s="41">
        <f>F36*G36</f>
        <v>5824959.54</v>
      </c>
      <c r="I36" s="42">
        <v>3</v>
      </c>
      <c r="J36" s="42"/>
      <c r="K36" s="42"/>
      <c r="L36" s="43"/>
    </row>
    <row r="37" spans="1:12" s="62" customFormat="1" ht="21.75" customHeight="1" x14ac:dyDescent="0.25">
      <c r="A37" s="15">
        <f t="shared" si="5"/>
        <v>28</v>
      </c>
      <c r="B37" s="91" t="s">
        <v>50</v>
      </c>
      <c r="C37" s="48"/>
      <c r="D37" s="40"/>
      <c r="E37" s="40"/>
      <c r="F37" s="40"/>
      <c r="G37" s="40"/>
      <c r="H37" s="40"/>
      <c r="I37" s="40"/>
      <c r="J37" s="40"/>
      <c r="K37" s="40"/>
      <c r="L37" s="43"/>
    </row>
    <row r="38" spans="1:12" s="62" customFormat="1" x14ac:dyDescent="0.25">
      <c r="A38" s="15">
        <f t="shared" si="5"/>
        <v>29</v>
      </c>
      <c r="B38" s="39" t="s">
        <v>51</v>
      </c>
      <c r="C38" s="38" t="s">
        <v>20</v>
      </c>
      <c r="D38" s="40"/>
      <c r="E38" s="37">
        <v>3450</v>
      </c>
      <c r="F38" s="41">
        <f t="shared" ref="F38:F49" si="6">E38*1.22</f>
        <v>4209</v>
      </c>
      <c r="G38" s="42">
        <v>109.32</v>
      </c>
      <c r="H38" s="41">
        <f t="shared" ref="H38:H49" si="7">F38*G38</f>
        <v>460127.87999999995</v>
      </c>
      <c r="I38" s="71">
        <v>109.32</v>
      </c>
      <c r="J38" s="71"/>
      <c r="K38" s="71"/>
      <c r="L38" s="43"/>
    </row>
    <row r="39" spans="1:12" s="62" customFormat="1" x14ac:dyDescent="0.25">
      <c r="A39" s="15">
        <f t="shared" si="5"/>
        <v>30</v>
      </c>
      <c r="B39" s="39" t="s">
        <v>19</v>
      </c>
      <c r="C39" s="38" t="s">
        <v>20</v>
      </c>
      <c r="D39" s="40"/>
      <c r="E39" s="37">
        <v>2180</v>
      </c>
      <c r="F39" s="41">
        <f t="shared" si="6"/>
        <v>2659.6</v>
      </c>
      <c r="G39" s="42">
        <v>730.11</v>
      </c>
      <c r="H39" s="41">
        <f t="shared" si="7"/>
        <v>1941800.5559999999</v>
      </c>
      <c r="I39" s="71">
        <v>730.11</v>
      </c>
      <c r="J39" s="71"/>
      <c r="K39" s="71"/>
      <c r="L39" s="43"/>
    </row>
    <row r="40" spans="1:12" s="74" customFormat="1" x14ac:dyDescent="0.25">
      <c r="A40" s="15">
        <f t="shared" si="5"/>
        <v>31</v>
      </c>
      <c r="B40" s="39" t="s">
        <v>52</v>
      </c>
      <c r="C40" s="38" t="s">
        <v>23</v>
      </c>
      <c r="D40" s="40"/>
      <c r="E40" s="37">
        <v>300</v>
      </c>
      <c r="F40" s="41">
        <f t="shared" si="6"/>
        <v>366</v>
      </c>
      <c r="G40" s="42">
        <v>60</v>
      </c>
      <c r="H40" s="41">
        <f t="shared" si="7"/>
        <v>21960</v>
      </c>
      <c r="I40" s="71">
        <v>60</v>
      </c>
      <c r="J40" s="71"/>
      <c r="K40" s="71">
        <v>60</v>
      </c>
      <c r="L40" s="43"/>
    </row>
    <row r="41" spans="1:12" s="62" customFormat="1" x14ac:dyDescent="0.25">
      <c r="A41" s="15">
        <f t="shared" si="5"/>
        <v>32</v>
      </c>
      <c r="B41" s="39" t="s">
        <v>53</v>
      </c>
      <c r="C41" s="38" t="s">
        <v>22</v>
      </c>
      <c r="D41" s="40"/>
      <c r="E41" s="37">
        <v>22458</v>
      </c>
      <c r="F41" s="41">
        <f t="shared" si="6"/>
        <v>27398.76</v>
      </c>
      <c r="G41" s="42">
        <v>18</v>
      </c>
      <c r="H41" s="41">
        <f t="shared" si="7"/>
        <v>493177.68</v>
      </c>
      <c r="I41" s="71">
        <v>18</v>
      </c>
      <c r="J41" s="71"/>
      <c r="K41" s="71"/>
      <c r="L41" s="43"/>
    </row>
    <row r="42" spans="1:12" s="62" customFormat="1" x14ac:dyDescent="0.25">
      <c r="A42" s="15">
        <f t="shared" si="5"/>
        <v>33</v>
      </c>
      <c r="B42" s="39" t="s">
        <v>54</v>
      </c>
      <c r="C42" s="38" t="s">
        <v>22</v>
      </c>
      <c r="D42" s="40"/>
      <c r="E42" s="37">
        <v>37390</v>
      </c>
      <c r="F42" s="41">
        <f t="shared" si="6"/>
        <v>45615.799999999996</v>
      </c>
      <c r="G42" s="42">
        <v>19</v>
      </c>
      <c r="H42" s="41">
        <f t="shared" si="7"/>
        <v>866700.2</v>
      </c>
      <c r="I42" s="71">
        <v>19</v>
      </c>
      <c r="J42" s="71"/>
      <c r="K42" s="71"/>
      <c r="L42" s="43"/>
    </row>
    <row r="43" spans="1:12" s="62" customFormat="1" x14ac:dyDescent="0.25">
      <c r="A43" s="15">
        <f t="shared" si="5"/>
        <v>34</v>
      </c>
      <c r="B43" s="39" t="s">
        <v>55</v>
      </c>
      <c r="C43" s="38" t="s">
        <v>22</v>
      </c>
      <c r="D43" s="40"/>
      <c r="E43" s="37">
        <v>17697</v>
      </c>
      <c r="F43" s="41">
        <f t="shared" si="6"/>
        <v>21590.34</v>
      </c>
      <c r="G43" s="42">
        <v>8</v>
      </c>
      <c r="H43" s="41">
        <f t="shared" si="7"/>
        <v>172722.72</v>
      </c>
      <c r="I43" s="71">
        <v>8</v>
      </c>
      <c r="J43" s="71"/>
      <c r="K43" s="71"/>
      <c r="L43" s="43"/>
    </row>
    <row r="44" spans="1:12" s="62" customFormat="1" x14ac:dyDescent="0.25">
      <c r="A44" s="15">
        <f t="shared" si="5"/>
        <v>35</v>
      </c>
      <c r="B44" s="39" t="s">
        <v>56</v>
      </c>
      <c r="C44" s="38" t="s">
        <v>22</v>
      </c>
      <c r="D44" s="40"/>
      <c r="E44" s="37">
        <v>17697</v>
      </c>
      <c r="F44" s="41">
        <f t="shared" si="6"/>
        <v>21590.34</v>
      </c>
      <c r="G44" s="42">
        <v>9</v>
      </c>
      <c r="H44" s="41">
        <f t="shared" si="7"/>
        <v>194313.06</v>
      </c>
      <c r="I44" s="71">
        <v>9</v>
      </c>
      <c r="J44" s="71"/>
      <c r="K44" s="71"/>
      <c r="L44" s="43"/>
    </row>
    <row r="45" spans="1:12" s="62" customFormat="1" x14ac:dyDescent="0.25">
      <c r="A45" s="15">
        <f t="shared" si="5"/>
        <v>36</v>
      </c>
      <c r="B45" s="39" t="s">
        <v>57</v>
      </c>
      <c r="C45" s="38" t="s">
        <v>24</v>
      </c>
      <c r="D45" s="40"/>
      <c r="E45" s="37">
        <v>94700</v>
      </c>
      <c r="F45" s="41">
        <f t="shared" si="6"/>
        <v>115534</v>
      </c>
      <c r="G45" s="42">
        <v>1.9E-2</v>
      </c>
      <c r="H45" s="41">
        <f t="shared" si="7"/>
        <v>2195.1459999999997</v>
      </c>
      <c r="I45" s="71">
        <v>1.9E-2</v>
      </c>
      <c r="J45" s="71"/>
      <c r="K45" s="71"/>
      <c r="L45" s="43"/>
    </row>
    <row r="46" spans="1:12" s="62" customFormat="1" ht="24" customHeight="1" x14ac:dyDescent="0.25">
      <c r="A46" s="15">
        <f t="shared" si="5"/>
        <v>37</v>
      </c>
      <c r="B46" s="39" t="s">
        <v>58</v>
      </c>
      <c r="C46" s="38" t="s">
        <v>20</v>
      </c>
      <c r="D46" s="40"/>
      <c r="E46" s="37">
        <v>7340</v>
      </c>
      <c r="F46" s="41">
        <f t="shared" si="6"/>
        <v>8954.7999999999993</v>
      </c>
      <c r="G46" s="42">
        <v>0.89</v>
      </c>
      <c r="H46" s="41">
        <f t="shared" si="7"/>
        <v>7969.771999999999</v>
      </c>
      <c r="I46" s="71"/>
      <c r="J46" s="71">
        <v>0.89</v>
      </c>
      <c r="K46" s="71"/>
      <c r="L46" s="43"/>
    </row>
    <row r="47" spans="1:12" s="62" customFormat="1" x14ac:dyDescent="0.25">
      <c r="A47" s="15">
        <f t="shared" si="5"/>
        <v>38</v>
      </c>
      <c r="B47" s="39" t="s">
        <v>59</v>
      </c>
      <c r="C47" s="38" t="s">
        <v>20</v>
      </c>
      <c r="D47" s="40"/>
      <c r="E47" s="37">
        <v>9800</v>
      </c>
      <c r="F47" s="41">
        <f t="shared" si="6"/>
        <v>11956</v>
      </c>
      <c r="G47" s="42">
        <v>8</v>
      </c>
      <c r="H47" s="41">
        <f t="shared" si="7"/>
        <v>95648</v>
      </c>
      <c r="I47" s="71">
        <v>8</v>
      </c>
      <c r="J47" s="71"/>
      <c r="K47" s="71"/>
      <c r="L47" s="43"/>
    </row>
    <row r="48" spans="1:12" s="62" customFormat="1" x14ac:dyDescent="0.25">
      <c r="A48" s="15">
        <f t="shared" si="5"/>
        <v>39</v>
      </c>
      <c r="B48" s="39" t="s">
        <v>60</v>
      </c>
      <c r="C48" s="38" t="s">
        <v>24</v>
      </c>
      <c r="D48" s="40"/>
      <c r="E48" s="37">
        <v>85800</v>
      </c>
      <c r="F48" s="41">
        <f t="shared" si="6"/>
        <v>104676</v>
      </c>
      <c r="G48" s="42">
        <v>0.219</v>
      </c>
      <c r="H48" s="41">
        <f t="shared" si="7"/>
        <v>22924.044000000002</v>
      </c>
      <c r="I48" s="71">
        <v>0.219</v>
      </c>
      <c r="J48" s="71"/>
      <c r="K48" s="71">
        <v>0.219</v>
      </c>
      <c r="L48" s="43"/>
    </row>
    <row r="49" spans="1:12" s="62" customFormat="1" x14ac:dyDescent="0.25">
      <c r="A49" s="15">
        <f t="shared" si="5"/>
        <v>40</v>
      </c>
      <c r="B49" s="39" t="s">
        <v>61</v>
      </c>
      <c r="C49" s="38" t="s">
        <v>24</v>
      </c>
      <c r="D49" s="40"/>
      <c r="E49" s="37">
        <v>63000</v>
      </c>
      <c r="F49" s="41">
        <f t="shared" si="6"/>
        <v>76860</v>
      </c>
      <c r="G49" s="42">
        <v>0.36599999999999999</v>
      </c>
      <c r="H49" s="41">
        <f t="shared" si="7"/>
        <v>28130.76</v>
      </c>
      <c r="I49" s="71">
        <v>0.36599999999999999</v>
      </c>
      <c r="J49" s="71"/>
      <c r="K49" s="71"/>
      <c r="L49" s="43"/>
    </row>
    <row r="50" spans="1:12" s="62" customFormat="1" ht="39.75" customHeight="1" x14ac:dyDescent="0.25">
      <c r="A50" s="15">
        <f t="shared" si="5"/>
        <v>41</v>
      </c>
      <c r="B50" s="88" t="s">
        <v>62</v>
      </c>
      <c r="C50" s="48"/>
      <c r="D50" s="40"/>
      <c r="E50" s="40"/>
      <c r="F50" s="40"/>
      <c r="G50" s="40"/>
      <c r="H50" s="40"/>
      <c r="I50" s="40"/>
      <c r="J50" s="40"/>
      <c r="K50" s="40"/>
      <c r="L50" s="43"/>
    </row>
    <row r="51" spans="1:12" s="62" customFormat="1" ht="21.75" customHeight="1" x14ac:dyDescent="0.25">
      <c r="A51" s="15">
        <f t="shared" si="5"/>
        <v>42</v>
      </c>
      <c r="B51" s="92" t="s">
        <v>63</v>
      </c>
      <c r="C51" s="48"/>
      <c r="D51" s="40"/>
      <c r="E51" s="40"/>
      <c r="F51" s="40"/>
      <c r="G51" s="40"/>
      <c r="H51" s="40"/>
      <c r="I51" s="40"/>
      <c r="J51" s="40"/>
      <c r="K51" s="40"/>
      <c r="L51" s="43"/>
    </row>
    <row r="52" spans="1:12" s="62" customFormat="1" x14ac:dyDescent="0.25">
      <c r="A52" s="15">
        <f t="shared" si="5"/>
        <v>43</v>
      </c>
      <c r="B52" s="39" t="s">
        <v>64</v>
      </c>
      <c r="C52" s="38" t="s">
        <v>24</v>
      </c>
      <c r="D52" s="40"/>
      <c r="E52" s="37">
        <v>97000</v>
      </c>
      <c r="F52" s="41">
        <f t="shared" ref="F52:F57" si="8">E52*1.22</f>
        <v>118340</v>
      </c>
      <c r="G52" s="42">
        <v>0.22</v>
      </c>
      <c r="H52" s="41">
        <f t="shared" ref="H52:H57" si="9">F52*G52</f>
        <v>26034.799999999999</v>
      </c>
      <c r="I52" s="71">
        <v>0.22</v>
      </c>
      <c r="J52" s="71"/>
      <c r="K52" s="71">
        <v>0.22</v>
      </c>
      <c r="L52" s="43"/>
    </row>
    <row r="53" spans="1:12" s="62" customFormat="1" x14ac:dyDescent="0.25">
      <c r="A53" s="15">
        <f t="shared" si="5"/>
        <v>44</v>
      </c>
      <c r="B53" s="39" t="s">
        <v>65</v>
      </c>
      <c r="C53" s="38" t="s">
        <v>24</v>
      </c>
      <c r="D53" s="40"/>
      <c r="E53" s="37">
        <v>89000</v>
      </c>
      <c r="F53" s="41">
        <f t="shared" si="8"/>
        <v>108580</v>
      </c>
      <c r="G53" s="42">
        <v>2.1000000000000001E-2</v>
      </c>
      <c r="H53" s="41">
        <f t="shared" si="9"/>
        <v>2280.1800000000003</v>
      </c>
      <c r="I53" s="71">
        <v>2.1000000000000001E-2</v>
      </c>
      <c r="J53" s="71"/>
      <c r="K53" s="71">
        <v>2.1000000000000001E-2</v>
      </c>
      <c r="L53" s="43"/>
    </row>
    <row r="54" spans="1:12" s="62" customFormat="1" x14ac:dyDescent="0.25">
      <c r="A54" s="15">
        <f t="shared" si="5"/>
        <v>45</v>
      </c>
      <c r="B54" s="39" t="s">
        <v>66</v>
      </c>
      <c r="C54" s="38" t="s">
        <v>24</v>
      </c>
      <c r="D54" s="40"/>
      <c r="E54" s="37">
        <v>90700</v>
      </c>
      <c r="F54" s="41">
        <f t="shared" si="8"/>
        <v>110654</v>
      </c>
      <c r="G54" s="42">
        <v>0.04</v>
      </c>
      <c r="H54" s="41">
        <f t="shared" si="9"/>
        <v>4426.16</v>
      </c>
      <c r="I54" s="71">
        <v>0.04</v>
      </c>
      <c r="J54" s="71"/>
      <c r="K54" s="71">
        <v>0.04</v>
      </c>
      <c r="L54" s="43"/>
    </row>
    <row r="55" spans="1:12" s="62" customFormat="1" x14ac:dyDescent="0.25">
      <c r="A55" s="15">
        <f t="shared" si="5"/>
        <v>46</v>
      </c>
      <c r="B55" s="39" t="s">
        <v>67</v>
      </c>
      <c r="C55" s="38" t="s">
        <v>20</v>
      </c>
      <c r="D55" s="40"/>
      <c r="E55" s="37">
        <v>9800</v>
      </c>
      <c r="F55" s="41">
        <f t="shared" si="8"/>
        <v>11956</v>
      </c>
      <c r="G55" s="42">
        <v>0.80800000000000005</v>
      </c>
      <c r="H55" s="41">
        <f t="shared" si="9"/>
        <v>9660.4480000000003</v>
      </c>
      <c r="I55" s="71"/>
      <c r="J55" s="71">
        <v>0.80800000000000005</v>
      </c>
      <c r="K55" s="71"/>
      <c r="L55" s="43"/>
    </row>
    <row r="56" spans="1:12" s="62" customFormat="1" x14ac:dyDescent="0.25">
      <c r="A56" s="15">
        <f t="shared" si="5"/>
        <v>47</v>
      </c>
      <c r="B56" s="39" t="s">
        <v>68</v>
      </c>
      <c r="C56" s="38" t="s">
        <v>20</v>
      </c>
      <c r="D56" s="40"/>
      <c r="E56" s="37">
        <v>3450</v>
      </c>
      <c r="F56" s="41">
        <f t="shared" si="8"/>
        <v>4209</v>
      </c>
      <c r="G56" s="42">
        <v>7.0000000000000007E-2</v>
      </c>
      <c r="H56" s="41">
        <f t="shared" si="9"/>
        <v>294.63000000000005</v>
      </c>
      <c r="I56" s="71">
        <v>7.0000000000000007E-2</v>
      </c>
      <c r="J56" s="71"/>
      <c r="K56" s="71"/>
      <c r="L56" s="43"/>
    </row>
    <row r="57" spans="1:12" s="74" customFormat="1" x14ac:dyDescent="0.25">
      <c r="A57" s="15">
        <f t="shared" si="5"/>
        <v>48</v>
      </c>
      <c r="B57" s="39" t="s">
        <v>69</v>
      </c>
      <c r="C57" s="38" t="s">
        <v>23</v>
      </c>
      <c r="D57" s="40"/>
      <c r="E57" s="37">
        <v>282</v>
      </c>
      <c r="F57" s="41">
        <f t="shared" si="8"/>
        <v>344.04</v>
      </c>
      <c r="G57" s="42">
        <v>21.04</v>
      </c>
      <c r="H57" s="41">
        <f t="shared" si="9"/>
        <v>7238.6016</v>
      </c>
      <c r="I57" s="71"/>
      <c r="J57" s="71">
        <v>21.04</v>
      </c>
      <c r="K57" s="71"/>
      <c r="L57" s="43"/>
    </row>
    <row r="58" spans="1:12" s="62" customFormat="1" ht="21.75" customHeight="1" x14ac:dyDescent="0.25">
      <c r="A58" s="15">
        <f t="shared" si="5"/>
        <v>49</v>
      </c>
      <c r="B58" s="92" t="s">
        <v>70</v>
      </c>
      <c r="C58" s="48"/>
      <c r="D58" s="40"/>
      <c r="E58" s="40"/>
      <c r="F58" s="40"/>
      <c r="G58" s="40"/>
      <c r="H58" s="40"/>
      <c r="I58" s="40"/>
      <c r="J58" s="40"/>
      <c r="K58" s="40"/>
      <c r="L58" s="43"/>
    </row>
    <row r="59" spans="1:12" s="62" customFormat="1" x14ac:dyDescent="0.25">
      <c r="A59" s="15">
        <f t="shared" si="5"/>
        <v>50</v>
      </c>
      <c r="B59" s="39" t="s">
        <v>71</v>
      </c>
      <c r="C59" s="38" t="s">
        <v>24</v>
      </c>
      <c r="D59" s="40"/>
      <c r="E59" s="37">
        <v>97000</v>
      </c>
      <c r="F59" s="41">
        <f t="shared" ref="F59:F64" si="10">E59*1.22</f>
        <v>118340</v>
      </c>
      <c r="G59" s="42">
        <v>6.6000000000000003E-2</v>
      </c>
      <c r="H59" s="41">
        <f t="shared" ref="H59:H64" si="11">F59*G59</f>
        <v>7810.4400000000005</v>
      </c>
      <c r="I59" s="71">
        <v>6.6000000000000003E-2</v>
      </c>
      <c r="J59" s="71"/>
      <c r="K59" s="71">
        <v>6.6000000000000003E-2</v>
      </c>
      <c r="L59" s="43"/>
    </row>
    <row r="60" spans="1:12" s="62" customFormat="1" x14ac:dyDescent="0.25">
      <c r="A60" s="15">
        <f t="shared" si="5"/>
        <v>51</v>
      </c>
      <c r="B60" s="39" t="s">
        <v>72</v>
      </c>
      <c r="C60" s="38" t="s">
        <v>24</v>
      </c>
      <c r="D60" s="40"/>
      <c r="E60" s="37">
        <v>89000</v>
      </c>
      <c r="F60" s="41">
        <f t="shared" si="10"/>
        <v>108580</v>
      </c>
      <c r="G60" s="42">
        <v>3.0000000000000001E-3</v>
      </c>
      <c r="H60" s="41">
        <f t="shared" si="11"/>
        <v>325.74</v>
      </c>
      <c r="I60" s="71">
        <v>3.0000000000000001E-3</v>
      </c>
      <c r="J60" s="71"/>
      <c r="K60" s="71">
        <v>3.0000000000000001E-3</v>
      </c>
      <c r="L60" s="43"/>
    </row>
    <row r="61" spans="1:12" s="62" customFormat="1" x14ac:dyDescent="0.25">
      <c r="A61" s="15">
        <f t="shared" si="5"/>
        <v>52</v>
      </c>
      <c r="B61" s="39" t="s">
        <v>73</v>
      </c>
      <c r="C61" s="38" t="s">
        <v>24</v>
      </c>
      <c r="D61" s="40"/>
      <c r="E61" s="37">
        <v>90700</v>
      </c>
      <c r="F61" s="41">
        <f t="shared" si="10"/>
        <v>110654</v>
      </c>
      <c r="G61" s="42">
        <v>7.0000000000000001E-3</v>
      </c>
      <c r="H61" s="41">
        <f t="shared" si="11"/>
        <v>774.57799999999997</v>
      </c>
      <c r="I61" s="71">
        <v>7.0000000000000001E-3</v>
      </c>
      <c r="J61" s="71"/>
      <c r="K61" s="71">
        <v>7.0000000000000001E-3</v>
      </c>
      <c r="L61" s="43"/>
    </row>
    <row r="62" spans="1:12" s="62" customFormat="1" x14ac:dyDescent="0.25">
      <c r="A62" s="15">
        <f t="shared" si="5"/>
        <v>53</v>
      </c>
      <c r="B62" s="39" t="s">
        <v>67</v>
      </c>
      <c r="C62" s="38" t="s">
        <v>20</v>
      </c>
      <c r="D62" s="40"/>
      <c r="E62" s="37">
        <v>9800</v>
      </c>
      <c r="F62" s="41">
        <f t="shared" si="10"/>
        <v>11956</v>
      </c>
      <c r="G62" s="42">
        <v>0.11700000000000001</v>
      </c>
      <c r="H62" s="41">
        <f t="shared" si="11"/>
        <v>1398.8520000000001</v>
      </c>
      <c r="I62" s="71">
        <v>0.11700000000000001</v>
      </c>
      <c r="J62" s="71"/>
      <c r="K62" s="71"/>
      <c r="L62" s="43"/>
    </row>
    <row r="63" spans="1:12" s="62" customFormat="1" x14ac:dyDescent="0.25">
      <c r="A63" s="15">
        <f t="shared" si="5"/>
        <v>54</v>
      </c>
      <c r="B63" s="39" t="s">
        <v>68</v>
      </c>
      <c r="C63" s="38" t="s">
        <v>20</v>
      </c>
      <c r="D63" s="40"/>
      <c r="E63" s="37">
        <v>3450</v>
      </c>
      <c r="F63" s="41">
        <f t="shared" si="10"/>
        <v>4209</v>
      </c>
      <c r="G63" s="42">
        <v>1E-3</v>
      </c>
      <c r="H63" s="41">
        <f t="shared" si="11"/>
        <v>4.2090000000000005</v>
      </c>
      <c r="I63" s="71">
        <v>1E-3</v>
      </c>
      <c r="J63" s="71"/>
      <c r="K63" s="71"/>
      <c r="L63" s="43"/>
    </row>
    <row r="64" spans="1:12" s="74" customFormat="1" x14ac:dyDescent="0.25">
      <c r="A64" s="15">
        <f t="shared" si="5"/>
        <v>55</v>
      </c>
      <c r="B64" s="39" t="s">
        <v>69</v>
      </c>
      <c r="C64" s="38" t="s">
        <v>23</v>
      </c>
      <c r="D64" s="40"/>
      <c r="E64" s="37">
        <v>282</v>
      </c>
      <c r="F64" s="41">
        <f t="shared" si="10"/>
        <v>344.04</v>
      </c>
      <c r="G64" s="42">
        <v>4.12</v>
      </c>
      <c r="H64" s="41">
        <f t="shared" si="11"/>
        <v>1417.4448000000002</v>
      </c>
      <c r="I64" s="71"/>
      <c r="J64" s="71">
        <v>4.12</v>
      </c>
      <c r="K64" s="71"/>
      <c r="L64" s="43"/>
    </row>
    <row r="65" spans="1:12" s="62" customFormat="1" ht="21.75" customHeight="1" x14ac:dyDescent="0.25">
      <c r="A65" s="15">
        <f t="shared" si="5"/>
        <v>56</v>
      </c>
      <c r="B65" s="92" t="s">
        <v>74</v>
      </c>
      <c r="C65" s="48"/>
      <c r="D65" s="40"/>
      <c r="E65" s="40"/>
      <c r="F65" s="40"/>
      <c r="G65" s="40"/>
      <c r="H65" s="40"/>
      <c r="I65" s="40"/>
      <c r="J65" s="40"/>
      <c r="K65" s="40"/>
      <c r="L65" s="43"/>
    </row>
    <row r="66" spans="1:12" s="62" customFormat="1" x14ac:dyDescent="0.25">
      <c r="A66" s="15">
        <f t="shared" si="5"/>
        <v>57</v>
      </c>
      <c r="B66" s="39" t="s">
        <v>75</v>
      </c>
      <c r="C66" s="38" t="s">
        <v>24</v>
      </c>
      <c r="D66" s="40"/>
      <c r="E66" s="37">
        <v>97000</v>
      </c>
      <c r="F66" s="41">
        <f>E66*1.22</f>
        <v>118340</v>
      </c>
      <c r="G66" s="42">
        <v>1.4E-2</v>
      </c>
      <c r="H66" s="41">
        <f>F66*G66</f>
        <v>1656.76</v>
      </c>
      <c r="I66" s="71">
        <v>1.4E-2</v>
      </c>
      <c r="J66" s="71"/>
      <c r="K66" s="71">
        <v>1.4E-2</v>
      </c>
      <c r="L66" s="43"/>
    </row>
    <row r="67" spans="1:12" s="62" customFormat="1" x14ac:dyDescent="0.25">
      <c r="A67" s="15">
        <f t="shared" si="5"/>
        <v>58</v>
      </c>
      <c r="B67" s="39" t="s">
        <v>76</v>
      </c>
      <c r="C67" s="38" t="s">
        <v>24</v>
      </c>
      <c r="D67" s="40"/>
      <c r="E67" s="37">
        <v>89000</v>
      </c>
      <c r="F67" s="41">
        <f>E67*1.22</f>
        <v>108580</v>
      </c>
      <c r="G67" s="42">
        <v>3.0000000000000001E-3</v>
      </c>
      <c r="H67" s="41">
        <f>F67*G67</f>
        <v>325.74</v>
      </c>
      <c r="I67" s="71">
        <v>3.0000000000000001E-3</v>
      </c>
      <c r="J67" s="71"/>
      <c r="K67" s="71">
        <v>3.0000000000000001E-3</v>
      </c>
      <c r="L67" s="43"/>
    </row>
    <row r="68" spans="1:12" s="62" customFormat="1" x14ac:dyDescent="0.25">
      <c r="A68" s="15">
        <f t="shared" si="5"/>
        <v>59</v>
      </c>
      <c r="B68" s="39" t="s">
        <v>67</v>
      </c>
      <c r="C68" s="38" t="s">
        <v>20</v>
      </c>
      <c r="D68" s="40"/>
      <c r="E68" s="37">
        <v>9800</v>
      </c>
      <c r="F68" s="41">
        <f>E68*1.22</f>
        <v>11956</v>
      </c>
      <c r="G68" s="42">
        <v>0.122</v>
      </c>
      <c r="H68" s="41">
        <f>F68*G68</f>
        <v>1458.6320000000001</v>
      </c>
      <c r="I68" s="71">
        <v>0.122</v>
      </c>
      <c r="J68" s="71"/>
      <c r="K68" s="71"/>
      <c r="L68" s="43"/>
    </row>
    <row r="69" spans="1:12" s="62" customFormat="1" x14ac:dyDescent="0.25">
      <c r="A69" s="15">
        <f t="shared" si="5"/>
        <v>60</v>
      </c>
      <c r="B69" s="39" t="s">
        <v>68</v>
      </c>
      <c r="C69" s="38" t="s">
        <v>20</v>
      </c>
      <c r="D69" s="40"/>
      <c r="E69" s="37">
        <v>3450</v>
      </c>
      <c r="F69" s="41">
        <f>E69*1.22</f>
        <v>4209</v>
      </c>
      <c r="G69" s="42">
        <v>0.01</v>
      </c>
      <c r="H69" s="41">
        <f>F69*G69</f>
        <v>42.09</v>
      </c>
      <c r="I69" s="71">
        <v>0.01</v>
      </c>
      <c r="J69" s="71"/>
      <c r="K69" s="71"/>
      <c r="L69" s="43"/>
    </row>
    <row r="70" spans="1:12" s="74" customFormat="1" x14ac:dyDescent="0.25">
      <c r="A70" s="15">
        <f t="shared" si="5"/>
        <v>61</v>
      </c>
      <c r="B70" s="39" t="s">
        <v>69</v>
      </c>
      <c r="C70" s="38" t="s">
        <v>23</v>
      </c>
      <c r="D70" s="40"/>
      <c r="E70" s="37">
        <v>282</v>
      </c>
      <c r="F70" s="41">
        <f>E70*1.22</f>
        <v>344.04</v>
      </c>
      <c r="G70" s="42">
        <v>3.67</v>
      </c>
      <c r="H70" s="41">
        <f>F70*G70</f>
        <v>1262.6268</v>
      </c>
      <c r="I70" s="71"/>
      <c r="J70" s="71">
        <v>3.67</v>
      </c>
      <c r="K70" s="71"/>
      <c r="L70" s="43"/>
    </row>
    <row r="71" spans="1:12" s="62" customFormat="1" ht="21.75" customHeight="1" x14ac:dyDescent="0.25">
      <c r="A71" s="15">
        <f t="shared" si="5"/>
        <v>62</v>
      </c>
      <c r="B71" s="92" t="s">
        <v>77</v>
      </c>
      <c r="C71" s="48"/>
      <c r="D71" s="40"/>
      <c r="E71" s="40"/>
      <c r="F71" s="40"/>
      <c r="G71" s="40"/>
      <c r="H71" s="40"/>
      <c r="I71" s="69"/>
      <c r="J71" s="69"/>
      <c r="K71" s="69"/>
      <c r="L71" s="72"/>
    </row>
    <row r="72" spans="1:12" s="62" customFormat="1" x14ac:dyDescent="0.25">
      <c r="A72" s="15">
        <f t="shared" si="5"/>
        <v>63</v>
      </c>
      <c r="B72" s="39" t="s">
        <v>78</v>
      </c>
      <c r="C72" s="38" t="s">
        <v>24</v>
      </c>
      <c r="D72" s="40"/>
      <c r="E72" s="37">
        <v>97000</v>
      </c>
      <c r="F72" s="41">
        <f t="shared" ref="F72:F83" si="12">E72*1.22</f>
        <v>118340</v>
      </c>
      <c r="G72" s="42">
        <v>0.20300000000000001</v>
      </c>
      <c r="H72" s="41">
        <f t="shared" ref="H72:H83" si="13">F72*G72</f>
        <v>24023.02</v>
      </c>
      <c r="I72" s="71">
        <v>0.20300000000000001</v>
      </c>
      <c r="J72" s="71"/>
      <c r="K72" s="71">
        <v>0.20230000000000001</v>
      </c>
      <c r="L72" s="43"/>
    </row>
    <row r="73" spans="1:12" s="62" customFormat="1" x14ac:dyDescent="0.25">
      <c r="A73" s="15">
        <f t="shared" si="5"/>
        <v>64</v>
      </c>
      <c r="B73" s="39" t="s">
        <v>79</v>
      </c>
      <c r="C73" s="38" t="s">
        <v>24</v>
      </c>
      <c r="D73" s="40"/>
      <c r="E73" s="37">
        <v>89000</v>
      </c>
      <c r="F73" s="41">
        <f t="shared" si="12"/>
        <v>108580</v>
      </c>
      <c r="G73" s="42">
        <v>1.4E-2</v>
      </c>
      <c r="H73" s="41">
        <f t="shared" si="13"/>
        <v>1520.1200000000001</v>
      </c>
      <c r="I73" s="71">
        <v>1.4E-2</v>
      </c>
      <c r="J73" s="71"/>
      <c r="K73" s="71">
        <v>1.4E-2</v>
      </c>
      <c r="L73" s="43"/>
    </row>
    <row r="74" spans="1:12" s="62" customFormat="1" x14ac:dyDescent="0.25">
      <c r="A74" s="15">
        <f t="shared" si="5"/>
        <v>65</v>
      </c>
      <c r="B74" s="39" t="s">
        <v>80</v>
      </c>
      <c r="C74" s="38" t="s">
        <v>24</v>
      </c>
      <c r="D74" s="40"/>
      <c r="E74" s="37">
        <v>89000</v>
      </c>
      <c r="F74" s="41">
        <f t="shared" si="12"/>
        <v>108580</v>
      </c>
      <c r="G74" s="42">
        <v>6.0000000000000001E-3</v>
      </c>
      <c r="H74" s="41">
        <f t="shared" si="13"/>
        <v>651.48</v>
      </c>
      <c r="I74" s="71">
        <v>6.0000000000000001E-3</v>
      </c>
      <c r="J74" s="71"/>
      <c r="K74" s="71"/>
      <c r="L74" s="43"/>
    </row>
    <row r="75" spans="1:12" s="62" customFormat="1" x14ac:dyDescent="0.25">
      <c r="A75" s="15">
        <f t="shared" si="5"/>
        <v>66</v>
      </c>
      <c r="B75" s="39" t="s">
        <v>81</v>
      </c>
      <c r="C75" s="38" t="s">
        <v>24</v>
      </c>
      <c r="D75" s="40"/>
      <c r="E75" s="37">
        <v>117400</v>
      </c>
      <c r="F75" s="41">
        <f t="shared" si="12"/>
        <v>143228</v>
      </c>
      <c r="G75" s="42">
        <v>1.2999999999999999E-2</v>
      </c>
      <c r="H75" s="41">
        <f t="shared" si="13"/>
        <v>1861.9639999999999</v>
      </c>
      <c r="I75" s="71">
        <v>1.2999999999999999E-2</v>
      </c>
      <c r="J75" s="71"/>
      <c r="K75" s="71">
        <v>1.2999999999999999E-2</v>
      </c>
      <c r="L75" s="43"/>
    </row>
    <row r="76" spans="1:12" s="62" customFormat="1" x14ac:dyDescent="0.25">
      <c r="A76" s="15">
        <f t="shared" si="5"/>
        <v>67</v>
      </c>
      <c r="B76" s="39" t="s">
        <v>82</v>
      </c>
      <c r="C76" s="38" t="s">
        <v>24</v>
      </c>
      <c r="D76" s="40"/>
      <c r="E76" s="37">
        <v>89000</v>
      </c>
      <c r="F76" s="41">
        <f t="shared" si="12"/>
        <v>108580</v>
      </c>
      <c r="G76" s="42">
        <v>1.4E-2</v>
      </c>
      <c r="H76" s="41">
        <f t="shared" si="13"/>
        <v>1520.1200000000001</v>
      </c>
      <c r="I76" s="71">
        <v>1.4E-2</v>
      </c>
      <c r="J76" s="71"/>
      <c r="K76" s="71">
        <v>1.4E-2</v>
      </c>
      <c r="L76" s="43"/>
    </row>
    <row r="77" spans="1:12" s="62" customFormat="1" x14ac:dyDescent="0.25">
      <c r="A77" s="15">
        <f t="shared" si="5"/>
        <v>68</v>
      </c>
      <c r="B77" s="39" t="s">
        <v>83</v>
      </c>
      <c r="C77" s="38" t="s">
        <v>24</v>
      </c>
      <c r="D77" s="40"/>
      <c r="E77" s="37">
        <v>99600</v>
      </c>
      <c r="F77" s="41">
        <f t="shared" si="12"/>
        <v>121512</v>
      </c>
      <c r="G77" s="42">
        <v>8.0000000000000002E-3</v>
      </c>
      <c r="H77" s="41">
        <f t="shared" si="13"/>
        <v>972.096</v>
      </c>
      <c r="I77" s="71">
        <v>8.0000000000000002E-3</v>
      </c>
      <c r="J77" s="71"/>
      <c r="K77" s="71">
        <v>8.0000000000000002E-3</v>
      </c>
      <c r="L77" s="43"/>
    </row>
    <row r="78" spans="1:12" s="62" customFormat="1" x14ac:dyDescent="0.25">
      <c r="A78" s="15">
        <f t="shared" si="5"/>
        <v>69</v>
      </c>
      <c r="B78" s="39" t="s">
        <v>84</v>
      </c>
      <c r="C78" s="38" t="s">
        <v>24</v>
      </c>
      <c r="D78" s="40"/>
      <c r="E78" s="37">
        <v>89000</v>
      </c>
      <c r="F78" s="41">
        <f t="shared" si="12"/>
        <v>108580</v>
      </c>
      <c r="G78" s="42">
        <v>8.0000000000000002E-3</v>
      </c>
      <c r="H78" s="41">
        <f t="shared" si="13"/>
        <v>868.64</v>
      </c>
      <c r="I78" s="71">
        <v>8.0000000000000002E-3</v>
      </c>
      <c r="J78" s="71"/>
      <c r="K78" s="71">
        <v>8.0000000000000002E-3</v>
      </c>
      <c r="L78" s="43"/>
    </row>
    <row r="79" spans="1:12" s="62" customFormat="1" x14ac:dyDescent="0.25">
      <c r="A79" s="15">
        <f t="shared" si="5"/>
        <v>70</v>
      </c>
      <c r="B79" s="39" t="s">
        <v>67</v>
      </c>
      <c r="C79" s="38" t="s">
        <v>20</v>
      </c>
      <c r="D79" s="40"/>
      <c r="E79" s="37">
        <v>9800</v>
      </c>
      <c r="F79" s="41">
        <f t="shared" si="12"/>
        <v>11956</v>
      </c>
      <c r="G79" s="42">
        <v>0.40400000000000003</v>
      </c>
      <c r="H79" s="41">
        <f t="shared" si="13"/>
        <v>4830.2240000000002</v>
      </c>
      <c r="I79" s="71">
        <v>0.40400000000000003</v>
      </c>
      <c r="J79" s="71"/>
      <c r="K79" s="71"/>
      <c r="L79" s="43"/>
    </row>
    <row r="80" spans="1:12" s="62" customFormat="1" x14ac:dyDescent="0.25">
      <c r="A80" s="15">
        <f t="shared" si="5"/>
        <v>71</v>
      </c>
      <c r="B80" s="39" t="s">
        <v>68</v>
      </c>
      <c r="C80" s="38" t="s">
        <v>20</v>
      </c>
      <c r="D80" s="40"/>
      <c r="E80" s="37">
        <v>3450</v>
      </c>
      <c r="F80" s="41">
        <f t="shared" si="12"/>
        <v>4209</v>
      </c>
      <c r="G80" s="42">
        <v>3.0000000000000001E-3</v>
      </c>
      <c r="H80" s="41">
        <f t="shared" si="13"/>
        <v>12.627000000000001</v>
      </c>
      <c r="I80" s="71">
        <v>3.0000000000000001E-3</v>
      </c>
      <c r="J80" s="71"/>
      <c r="K80" s="71"/>
      <c r="L80" s="43"/>
    </row>
    <row r="81" spans="1:12" s="74" customFormat="1" x14ac:dyDescent="0.25">
      <c r="A81" s="15">
        <f t="shared" si="5"/>
        <v>72</v>
      </c>
      <c r="B81" s="39" t="s">
        <v>69</v>
      </c>
      <c r="C81" s="38" t="s">
        <v>23</v>
      </c>
      <c r="D81" s="40"/>
      <c r="E81" s="37">
        <v>282</v>
      </c>
      <c r="F81" s="41">
        <f t="shared" si="12"/>
        <v>344.04</v>
      </c>
      <c r="G81" s="42">
        <v>10.52</v>
      </c>
      <c r="H81" s="41">
        <f t="shared" si="13"/>
        <v>3619.3008</v>
      </c>
      <c r="I81" s="71"/>
      <c r="J81" s="71">
        <v>10.52</v>
      </c>
      <c r="K81" s="71"/>
      <c r="L81" s="43"/>
    </row>
    <row r="82" spans="1:12" s="62" customFormat="1" x14ac:dyDescent="0.25">
      <c r="A82" s="15">
        <f t="shared" si="5"/>
        <v>73</v>
      </c>
      <c r="B82" s="39" t="s">
        <v>85</v>
      </c>
      <c r="C82" s="38" t="s">
        <v>86</v>
      </c>
      <c r="D82" s="40"/>
      <c r="E82" s="37">
        <v>174</v>
      </c>
      <c r="F82" s="41">
        <f t="shared" si="12"/>
        <v>212.28</v>
      </c>
      <c r="G82" s="42">
        <v>2.1</v>
      </c>
      <c r="H82" s="41">
        <f t="shared" si="13"/>
        <v>445.78800000000001</v>
      </c>
      <c r="I82" s="71"/>
      <c r="J82" s="71">
        <v>2.1</v>
      </c>
      <c r="K82" s="71"/>
      <c r="L82" s="43"/>
    </row>
    <row r="83" spans="1:12" s="62" customFormat="1" x14ac:dyDescent="0.25">
      <c r="A83" s="15">
        <f t="shared" si="5"/>
        <v>74</v>
      </c>
      <c r="B83" s="39" t="s">
        <v>87</v>
      </c>
      <c r="C83" s="38" t="s">
        <v>86</v>
      </c>
      <c r="D83" s="40"/>
      <c r="E83" s="37">
        <v>175</v>
      </c>
      <c r="F83" s="41">
        <f t="shared" si="12"/>
        <v>213.5</v>
      </c>
      <c r="G83" s="42">
        <v>9.9</v>
      </c>
      <c r="H83" s="41">
        <f t="shared" si="13"/>
        <v>2113.65</v>
      </c>
      <c r="I83" s="71"/>
      <c r="J83" s="71">
        <v>9.9</v>
      </c>
      <c r="K83" s="71"/>
      <c r="L83" s="43"/>
    </row>
    <row r="84" spans="1:12" s="62" customFormat="1" ht="21.75" customHeight="1" x14ac:dyDescent="0.25">
      <c r="A84" s="15">
        <f t="shared" si="5"/>
        <v>75</v>
      </c>
      <c r="B84" s="24" t="s">
        <v>88</v>
      </c>
      <c r="C84" s="48"/>
      <c r="D84" s="40"/>
      <c r="E84" s="40"/>
      <c r="F84" s="40"/>
      <c r="G84" s="40"/>
      <c r="H84" s="40"/>
      <c r="I84" s="40"/>
      <c r="J84" s="40"/>
      <c r="K84" s="40"/>
      <c r="L84" s="43"/>
    </row>
    <row r="85" spans="1:12" s="62" customFormat="1" ht="26" x14ac:dyDescent="0.25">
      <c r="A85" s="15">
        <f t="shared" si="5"/>
        <v>76</v>
      </c>
      <c r="B85" s="39" t="s">
        <v>426</v>
      </c>
      <c r="C85" s="38" t="s">
        <v>22</v>
      </c>
      <c r="D85" s="40"/>
      <c r="E85" s="37">
        <v>37390</v>
      </c>
      <c r="F85" s="41">
        <f>E85*1.22</f>
        <v>45615.799999999996</v>
      </c>
      <c r="G85" s="42">
        <v>2</v>
      </c>
      <c r="H85" s="41">
        <f>F85*G85</f>
        <v>91231.599999999991</v>
      </c>
      <c r="I85" s="42">
        <v>2</v>
      </c>
      <c r="J85" s="42"/>
      <c r="K85" s="42"/>
      <c r="L85" s="43"/>
    </row>
    <row r="86" spans="1:12" s="62" customFormat="1" ht="21.75" customHeight="1" x14ac:dyDescent="0.25">
      <c r="A86" s="15">
        <f t="shared" si="5"/>
        <v>77</v>
      </c>
      <c r="B86" s="92" t="s">
        <v>90</v>
      </c>
      <c r="C86" s="48"/>
      <c r="D86" s="40"/>
      <c r="E86" s="40"/>
      <c r="F86" s="40"/>
      <c r="G86" s="40"/>
      <c r="H86" s="40"/>
      <c r="I86" s="40"/>
      <c r="J86" s="40"/>
      <c r="K86" s="40"/>
      <c r="L86" s="43"/>
    </row>
    <row r="87" spans="1:12" s="62" customFormat="1" x14ac:dyDescent="0.25">
      <c r="A87" s="15">
        <f t="shared" si="5"/>
        <v>78</v>
      </c>
      <c r="B87" s="39" t="s">
        <v>91</v>
      </c>
      <c r="C87" s="38" t="s">
        <v>24</v>
      </c>
      <c r="D87" s="40"/>
      <c r="E87" s="37">
        <v>97500</v>
      </c>
      <c r="F87" s="41">
        <f>E87*1.22</f>
        <v>118950</v>
      </c>
      <c r="G87" s="42">
        <v>0.03</v>
      </c>
      <c r="H87" s="41">
        <f>F87*G87</f>
        <v>3568.5</v>
      </c>
      <c r="I87" s="71">
        <v>0.03</v>
      </c>
      <c r="J87" s="71"/>
      <c r="K87" s="71">
        <v>0.03</v>
      </c>
      <c r="L87" s="43"/>
    </row>
    <row r="88" spans="1:12" s="62" customFormat="1" x14ac:dyDescent="0.25">
      <c r="A88" s="15">
        <f t="shared" si="5"/>
        <v>79</v>
      </c>
      <c r="B88" s="39" t="s">
        <v>92</v>
      </c>
      <c r="C88" s="38" t="s">
        <v>24</v>
      </c>
      <c r="D88" s="40"/>
      <c r="E88" s="37">
        <v>89000</v>
      </c>
      <c r="F88" s="41">
        <f>E88*1.22</f>
        <v>108580</v>
      </c>
      <c r="G88" s="42">
        <v>2.9000000000000001E-2</v>
      </c>
      <c r="H88" s="41">
        <f>F88*G88</f>
        <v>3148.82</v>
      </c>
      <c r="I88" s="71">
        <v>2.9000000000000001E-2</v>
      </c>
      <c r="J88" s="71"/>
      <c r="K88" s="71">
        <v>2.9000000000000001E-2</v>
      </c>
      <c r="L88" s="43"/>
    </row>
    <row r="89" spans="1:12" s="62" customFormat="1" x14ac:dyDescent="0.25">
      <c r="A89" s="15">
        <f t="shared" si="5"/>
        <v>80</v>
      </c>
      <c r="B89" s="39" t="s">
        <v>93</v>
      </c>
      <c r="C89" s="38" t="s">
        <v>24</v>
      </c>
      <c r="D89" s="40"/>
      <c r="E89" s="37">
        <v>89000</v>
      </c>
      <c r="F89" s="41">
        <f>E89*1.22</f>
        <v>108580</v>
      </c>
      <c r="G89" s="42">
        <v>2.8000000000000001E-2</v>
      </c>
      <c r="H89" s="41">
        <f>F89*G89</f>
        <v>3040.2400000000002</v>
      </c>
      <c r="I89" s="71">
        <v>2.8000000000000001E-2</v>
      </c>
      <c r="J89" s="71"/>
      <c r="K89" s="71">
        <v>2.8000000000000001E-2</v>
      </c>
      <c r="L89" s="43"/>
    </row>
    <row r="90" spans="1:12" s="62" customFormat="1" x14ac:dyDescent="0.25">
      <c r="A90" s="15">
        <f t="shared" si="5"/>
        <v>81</v>
      </c>
      <c r="B90" s="39" t="s">
        <v>94</v>
      </c>
      <c r="C90" s="38" t="s">
        <v>24</v>
      </c>
      <c r="D90" s="40"/>
      <c r="E90" s="37">
        <v>90700</v>
      </c>
      <c r="F90" s="41">
        <f>E90*1.22</f>
        <v>110654</v>
      </c>
      <c r="G90" s="42">
        <v>8.9999999999999993E-3</v>
      </c>
      <c r="H90" s="41">
        <f>F90*G90</f>
        <v>995.88599999999997</v>
      </c>
      <c r="I90" s="71">
        <v>8.9999999999999993E-3</v>
      </c>
      <c r="J90" s="71"/>
      <c r="K90" s="71">
        <v>8.9999999999999993E-3</v>
      </c>
      <c r="L90" s="43"/>
    </row>
    <row r="91" spans="1:12" s="62" customFormat="1" x14ac:dyDescent="0.25">
      <c r="A91" s="15">
        <f t="shared" si="5"/>
        <v>82</v>
      </c>
      <c r="B91" s="39" t="s">
        <v>95</v>
      </c>
      <c r="C91" s="38" t="s">
        <v>22</v>
      </c>
      <c r="D91" s="40"/>
      <c r="E91" s="37">
        <v>440</v>
      </c>
      <c r="F91" s="41">
        <f>E91*1.22</f>
        <v>536.79999999999995</v>
      </c>
      <c r="G91" s="42">
        <v>12</v>
      </c>
      <c r="H91" s="41">
        <f>F91*G91</f>
        <v>6441.5999999999995</v>
      </c>
      <c r="I91" s="71">
        <v>12</v>
      </c>
      <c r="J91" s="71"/>
      <c r="K91" s="71">
        <v>12</v>
      </c>
      <c r="L91" s="43"/>
    </row>
    <row r="92" spans="1:12" s="62" customFormat="1" ht="21.75" customHeight="1" x14ac:dyDescent="0.25">
      <c r="A92" s="15">
        <f t="shared" si="5"/>
        <v>83</v>
      </c>
      <c r="B92" s="92" t="s">
        <v>96</v>
      </c>
      <c r="C92" s="48"/>
      <c r="D92" s="40"/>
      <c r="E92" s="40"/>
      <c r="F92" s="40"/>
      <c r="G92" s="40"/>
      <c r="H92" s="40"/>
      <c r="I92" s="69"/>
      <c r="J92" s="69"/>
      <c r="K92" s="69"/>
      <c r="L92" s="72"/>
    </row>
    <row r="93" spans="1:12" s="62" customFormat="1" x14ac:dyDescent="0.25">
      <c r="A93" s="15">
        <f t="shared" si="5"/>
        <v>84</v>
      </c>
      <c r="B93" s="39" t="s">
        <v>97</v>
      </c>
      <c r="C93" s="38" t="s">
        <v>24</v>
      </c>
      <c r="D93" s="40"/>
      <c r="E93" s="37">
        <v>123000</v>
      </c>
      <c r="F93" s="41">
        <f t="shared" ref="F93:F100" si="14">E93*1.22</f>
        <v>150060</v>
      </c>
      <c r="G93" s="42">
        <v>5.5E-2</v>
      </c>
      <c r="H93" s="41">
        <f t="shared" ref="H93:H100" si="15">F93*G93</f>
        <v>8253.2999999999993</v>
      </c>
      <c r="I93" s="71">
        <v>5.5E-2</v>
      </c>
      <c r="J93" s="71"/>
      <c r="K93" s="71">
        <v>7.0000000000000001E-3</v>
      </c>
      <c r="L93" s="43"/>
    </row>
    <row r="94" spans="1:12" s="62" customFormat="1" x14ac:dyDescent="0.25">
      <c r="A94" s="15">
        <f t="shared" si="5"/>
        <v>85</v>
      </c>
      <c r="B94" s="39" t="s">
        <v>98</v>
      </c>
      <c r="C94" s="38" t="s">
        <v>24</v>
      </c>
      <c r="D94" s="40"/>
      <c r="E94" s="37">
        <v>90700</v>
      </c>
      <c r="F94" s="41">
        <f t="shared" si="14"/>
        <v>110654</v>
      </c>
      <c r="G94" s="42">
        <v>3.9E-2</v>
      </c>
      <c r="H94" s="41">
        <f t="shared" si="15"/>
        <v>4315.5060000000003</v>
      </c>
      <c r="I94" s="71">
        <v>3.9E-2</v>
      </c>
      <c r="J94" s="71"/>
      <c r="K94" s="71">
        <v>1.9E-2</v>
      </c>
      <c r="L94" s="43"/>
    </row>
    <row r="95" spans="1:12" s="62" customFormat="1" x14ac:dyDescent="0.25">
      <c r="A95" s="15">
        <f t="shared" ref="A95:A158" si="16">A94+1</f>
        <v>86</v>
      </c>
      <c r="B95" s="39" t="s">
        <v>99</v>
      </c>
      <c r="C95" s="38" t="s">
        <v>24</v>
      </c>
      <c r="D95" s="40"/>
      <c r="E95" s="37">
        <v>90700</v>
      </c>
      <c r="F95" s="41">
        <f t="shared" si="14"/>
        <v>110654</v>
      </c>
      <c r="G95" s="42">
        <v>5.7000000000000002E-2</v>
      </c>
      <c r="H95" s="41">
        <f t="shared" si="15"/>
        <v>6307.2780000000002</v>
      </c>
      <c r="I95" s="71">
        <v>5.7000000000000002E-2</v>
      </c>
      <c r="J95" s="71"/>
      <c r="K95" s="71">
        <v>4.8000000000000001E-2</v>
      </c>
      <c r="L95" s="43"/>
    </row>
    <row r="96" spans="1:12" s="62" customFormat="1" x14ac:dyDescent="0.25">
      <c r="A96" s="15">
        <f t="shared" si="16"/>
        <v>87</v>
      </c>
      <c r="B96" s="39" t="s">
        <v>94</v>
      </c>
      <c r="C96" s="38" t="s">
        <v>24</v>
      </c>
      <c r="D96" s="40"/>
      <c r="E96" s="37">
        <v>90700</v>
      </c>
      <c r="F96" s="41">
        <f t="shared" si="14"/>
        <v>110654</v>
      </c>
      <c r="G96" s="42">
        <v>1.7000000000000001E-2</v>
      </c>
      <c r="H96" s="41">
        <f t="shared" si="15"/>
        <v>1881.1180000000002</v>
      </c>
      <c r="I96" s="71">
        <v>1.7000000000000001E-2</v>
      </c>
      <c r="J96" s="71"/>
      <c r="K96" s="71">
        <v>1E-3</v>
      </c>
      <c r="L96" s="43"/>
    </row>
    <row r="97" spans="1:12" s="62" customFormat="1" x14ac:dyDescent="0.25">
      <c r="A97" s="15">
        <f t="shared" si="16"/>
        <v>88</v>
      </c>
      <c r="B97" s="39" t="s">
        <v>100</v>
      </c>
      <c r="C97" s="38" t="s">
        <v>22</v>
      </c>
      <c r="D97" s="40"/>
      <c r="E97" s="37">
        <v>152</v>
      </c>
      <c r="F97" s="41">
        <f t="shared" si="14"/>
        <v>185.44</v>
      </c>
      <c r="G97" s="42">
        <v>32</v>
      </c>
      <c r="H97" s="41">
        <f t="shared" si="15"/>
        <v>5934.08</v>
      </c>
      <c r="I97" s="71">
        <v>32</v>
      </c>
      <c r="J97" s="71"/>
      <c r="K97" s="71">
        <v>32</v>
      </c>
      <c r="L97" s="43"/>
    </row>
    <row r="98" spans="1:12" s="62" customFormat="1" x14ac:dyDescent="0.25">
      <c r="A98" s="15">
        <f t="shared" si="16"/>
        <v>89</v>
      </c>
      <c r="B98" s="39" t="s">
        <v>101</v>
      </c>
      <c r="C98" s="38" t="s">
        <v>20</v>
      </c>
      <c r="D98" s="40"/>
      <c r="E98" s="37">
        <v>6980</v>
      </c>
      <c r="F98" s="41">
        <f t="shared" si="14"/>
        <v>8515.6</v>
      </c>
      <c r="G98" s="42">
        <v>0.01</v>
      </c>
      <c r="H98" s="41">
        <f t="shared" si="15"/>
        <v>85.156000000000006</v>
      </c>
      <c r="I98" s="71"/>
      <c r="J98" s="71">
        <v>0.01</v>
      </c>
      <c r="K98" s="71"/>
      <c r="L98" s="43"/>
    </row>
    <row r="99" spans="1:12" s="62" customFormat="1" x14ac:dyDescent="0.25">
      <c r="A99" s="15">
        <f t="shared" si="16"/>
        <v>90</v>
      </c>
      <c r="B99" s="39" t="s">
        <v>102</v>
      </c>
      <c r="C99" s="38" t="s">
        <v>86</v>
      </c>
      <c r="D99" s="40"/>
      <c r="E99" s="37">
        <v>174</v>
      </c>
      <c r="F99" s="41">
        <f t="shared" si="14"/>
        <v>212.28</v>
      </c>
      <c r="G99" s="42">
        <v>0.9</v>
      </c>
      <c r="H99" s="41">
        <f t="shared" si="15"/>
        <v>191.05199999999999</v>
      </c>
      <c r="I99" s="71"/>
      <c r="J99" s="71">
        <v>0.9</v>
      </c>
      <c r="K99" s="71"/>
      <c r="L99" s="43"/>
    </row>
    <row r="100" spans="1:12" s="62" customFormat="1" x14ac:dyDescent="0.25">
      <c r="A100" s="15">
        <f t="shared" si="16"/>
        <v>91</v>
      </c>
      <c r="B100" s="39" t="s">
        <v>87</v>
      </c>
      <c r="C100" s="38" t="s">
        <v>86</v>
      </c>
      <c r="D100" s="40"/>
      <c r="E100" s="37">
        <v>175</v>
      </c>
      <c r="F100" s="41">
        <f t="shared" si="14"/>
        <v>213.5</v>
      </c>
      <c r="G100" s="42">
        <v>4.0999999999999996</v>
      </c>
      <c r="H100" s="41">
        <f t="shared" si="15"/>
        <v>875.34999999999991</v>
      </c>
      <c r="I100" s="71"/>
      <c r="J100" s="71">
        <v>4.0999999999999996</v>
      </c>
      <c r="K100" s="71"/>
      <c r="L100" s="43"/>
    </row>
    <row r="101" spans="1:12" s="62" customFormat="1" ht="37.5" customHeight="1" x14ac:dyDescent="0.25">
      <c r="A101" s="15">
        <f t="shared" si="16"/>
        <v>92</v>
      </c>
      <c r="B101" s="24" t="s">
        <v>103</v>
      </c>
      <c r="C101" s="48"/>
      <c r="D101" s="40"/>
      <c r="E101" s="40"/>
      <c r="F101" s="40"/>
      <c r="G101" s="40"/>
      <c r="H101" s="40"/>
      <c r="I101" s="40"/>
      <c r="J101" s="40"/>
      <c r="K101" s="40"/>
      <c r="L101" s="43"/>
    </row>
    <row r="102" spans="1:12" s="62" customFormat="1" x14ac:dyDescent="0.25">
      <c r="A102" s="15">
        <f t="shared" si="16"/>
        <v>93</v>
      </c>
      <c r="B102" s="39" t="s">
        <v>104</v>
      </c>
      <c r="C102" s="38" t="s">
        <v>24</v>
      </c>
      <c r="D102" s="40"/>
      <c r="E102" s="37">
        <v>88000</v>
      </c>
      <c r="F102" s="41">
        <f t="shared" ref="F102:F111" si="17">E102*1.22</f>
        <v>107360</v>
      </c>
      <c r="G102" s="42">
        <v>0.03</v>
      </c>
      <c r="H102" s="41">
        <f t="shared" ref="H102:H111" si="18">F102*G102</f>
        <v>3220.7999999999997</v>
      </c>
      <c r="I102" s="71">
        <v>0.03</v>
      </c>
      <c r="J102" s="71"/>
      <c r="K102" s="71">
        <v>0.03</v>
      </c>
      <c r="L102" s="43"/>
    </row>
    <row r="103" spans="1:12" s="62" customFormat="1" x14ac:dyDescent="0.25">
      <c r="A103" s="15">
        <f t="shared" si="16"/>
        <v>94</v>
      </c>
      <c r="B103" s="39" t="s">
        <v>105</v>
      </c>
      <c r="C103" s="38" t="s">
        <v>24</v>
      </c>
      <c r="D103" s="40"/>
      <c r="E103" s="37">
        <v>90700</v>
      </c>
      <c r="F103" s="41">
        <f t="shared" si="17"/>
        <v>110654</v>
      </c>
      <c r="G103" s="42">
        <v>2E-3</v>
      </c>
      <c r="H103" s="41">
        <f t="shared" si="18"/>
        <v>221.30799999999999</v>
      </c>
      <c r="I103" s="71">
        <v>2E-3</v>
      </c>
      <c r="J103" s="71"/>
      <c r="K103" s="71">
        <v>2E-3</v>
      </c>
      <c r="L103" s="43"/>
    </row>
    <row r="104" spans="1:12" s="62" customFormat="1" x14ac:dyDescent="0.25">
      <c r="A104" s="15">
        <f t="shared" si="16"/>
        <v>95</v>
      </c>
      <c r="B104" s="39" t="s">
        <v>106</v>
      </c>
      <c r="C104" s="38" t="s">
        <v>24</v>
      </c>
      <c r="D104" s="40"/>
      <c r="E104" s="37">
        <v>90700</v>
      </c>
      <c r="F104" s="41">
        <f t="shared" si="17"/>
        <v>110654</v>
      </c>
      <c r="G104" s="42">
        <v>3.0000000000000001E-3</v>
      </c>
      <c r="H104" s="41">
        <f t="shared" si="18"/>
        <v>331.96199999999999</v>
      </c>
      <c r="I104" s="71">
        <v>3.0000000000000001E-3</v>
      </c>
      <c r="J104" s="71"/>
      <c r="K104" s="71">
        <v>3.0000000000000001E-3</v>
      </c>
      <c r="L104" s="43"/>
    </row>
    <row r="105" spans="1:12" s="62" customFormat="1" x14ac:dyDescent="0.25">
      <c r="A105" s="15">
        <f t="shared" si="16"/>
        <v>96</v>
      </c>
      <c r="B105" s="39" t="s">
        <v>107</v>
      </c>
      <c r="C105" s="38" t="s">
        <v>24</v>
      </c>
      <c r="D105" s="40"/>
      <c r="E105" s="37">
        <v>90700</v>
      </c>
      <c r="F105" s="41">
        <f t="shared" si="17"/>
        <v>110654</v>
      </c>
      <c r="G105" s="42">
        <v>2E-3</v>
      </c>
      <c r="H105" s="41">
        <f t="shared" si="18"/>
        <v>221.30799999999999</v>
      </c>
      <c r="I105" s="71">
        <v>2E-3</v>
      </c>
      <c r="J105" s="71"/>
      <c r="K105" s="71">
        <v>2E-3</v>
      </c>
      <c r="L105" s="43"/>
    </row>
    <row r="106" spans="1:12" s="62" customFormat="1" x14ac:dyDescent="0.25">
      <c r="A106" s="15">
        <f t="shared" si="16"/>
        <v>97</v>
      </c>
      <c r="B106" s="39" t="s">
        <v>108</v>
      </c>
      <c r="C106" s="38" t="s">
        <v>24</v>
      </c>
      <c r="D106" s="40"/>
      <c r="E106" s="37">
        <v>90700</v>
      </c>
      <c r="F106" s="41">
        <f t="shared" si="17"/>
        <v>110654</v>
      </c>
      <c r="G106" s="42">
        <v>1E-3</v>
      </c>
      <c r="H106" s="41">
        <f t="shared" si="18"/>
        <v>110.654</v>
      </c>
      <c r="I106" s="71">
        <v>1E-3</v>
      </c>
      <c r="J106" s="71"/>
      <c r="K106" s="71">
        <v>1E-3</v>
      </c>
      <c r="L106" s="43"/>
    </row>
    <row r="107" spans="1:12" s="62" customFormat="1" x14ac:dyDescent="0.25">
      <c r="A107" s="15">
        <f t="shared" si="16"/>
        <v>98</v>
      </c>
      <c r="B107" s="39" t="s">
        <v>25</v>
      </c>
      <c r="C107" s="38" t="s">
        <v>20</v>
      </c>
      <c r="D107" s="40"/>
      <c r="E107" s="37">
        <v>3450</v>
      </c>
      <c r="F107" s="41">
        <f t="shared" si="17"/>
        <v>4209</v>
      </c>
      <c r="G107" s="42">
        <v>0.02</v>
      </c>
      <c r="H107" s="41">
        <f t="shared" si="18"/>
        <v>84.18</v>
      </c>
      <c r="I107" s="71">
        <v>0.02</v>
      </c>
      <c r="J107" s="71"/>
      <c r="K107" s="71"/>
      <c r="L107" s="43"/>
    </row>
    <row r="108" spans="1:12" s="62" customFormat="1" x14ac:dyDescent="0.25">
      <c r="A108" s="15">
        <f t="shared" si="16"/>
        <v>99</v>
      </c>
      <c r="B108" s="39" t="s">
        <v>19</v>
      </c>
      <c r="C108" s="38" t="s">
        <v>20</v>
      </c>
      <c r="D108" s="40"/>
      <c r="E108" s="37">
        <v>2180</v>
      </c>
      <c r="F108" s="41">
        <f t="shared" si="17"/>
        <v>2659.6</v>
      </c>
      <c r="G108" s="42">
        <v>0.17</v>
      </c>
      <c r="H108" s="41">
        <f t="shared" si="18"/>
        <v>452.13200000000001</v>
      </c>
      <c r="I108" s="71">
        <v>0.17</v>
      </c>
      <c r="J108" s="71"/>
      <c r="K108" s="71"/>
      <c r="L108" s="43"/>
    </row>
    <row r="109" spans="1:12" s="62" customFormat="1" x14ac:dyDescent="0.25">
      <c r="A109" s="15">
        <f t="shared" si="16"/>
        <v>100</v>
      </c>
      <c r="B109" s="39" t="s">
        <v>109</v>
      </c>
      <c r="C109" s="38" t="s">
        <v>86</v>
      </c>
      <c r="D109" s="40"/>
      <c r="E109" s="37">
        <v>174</v>
      </c>
      <c r="F109" s="41">
        <f t="shared" si="17"/>
        <v>212.28</v>
      </c>
      <c r="G109" s="42">
        <v>0.13</v>
      </c>
      <c r="H109" s="41">
        <f t="shared" si="18"/>
        <v>27.596400000000003</v>
      </c>
      <c r="I109" s="42"/>
      <c r="J109" s="42">
        <v>0.13</v>
      </c>
      <c r="K109" s="42"/>
      <c r="L109" s="43"/>
    </row>
    <row r="110" spans="1:12" s="62" customFormat="1" x14ac:dyDescent="0.25">
      <c r="A110" s="15">
        <f t="shared" si="16"/>
        <v>101</v>
      </c>
      <c r="B110" s="39" t="s">
        <v>110</v>
      </c>
      <c r="C110" s="38" t="s">
        <v>86</v>
      </c>
      <c r="D110" s="40"/>
      <c r="E110" s="37">
        <v>790</v>
      </c>
      <c r="F110" s="41">
        <f t="shared" si="17"/>
        <v>963.8</v>
      </c>
      <c r="G110" s="42">
        <v>0.34</v>
      </c>
      <c r="H110" s="41">
        <f t="shared" si="18"/>
        <v>327.69200000000001</v>
      </c>
      <c r="I110" s="42"/>
      <c r="J110" s="42">
        <v>0.34</v>
      </c>
      <c r="K110" s="42"/>
      <c r="L110" s="43"/>
    </row>
    <row r="111" spans="1:12" s="62" customFormat="1" x14ac:dyDescent="0.25">
      <c r="A111" s="15">
        <f t="shared" si="16"/>
        <v>102</v>
      </c>
      <c r="B111" s="39" t="s">
        <v>111</v>
      </c>
      <c r="C111" s="38" t="s">
        <v>86</v>
      </c>
      <c r="D111" s="40"/>
      <c r="E111" s="37">
        <v>175</v>
      </c>
      <c r="F111" s="41">
        <f t="shared" si="17"/>
        <v>213.5</v>
      </c>
      <c r="G111" s="42">
        <v>0.3</v>
      </c>
      <c r="H111" s="41">
        <f t="shared" si="18"/>
        <v>64.05</v>
      </c>
      <c r="I111" s="42"/>
      <c r="J111" s="42">
        <v>0.3</v>
      </c>
      <c r="K111" s="42"/>
      <c r="L111" s="43"/>
    </row>
    <row r="112" spans="1:12" s="62" customFormat="1" ht="21.75" customHeight="1" x14ac:dyDescent="0.25">
      <c r="A112" s="15">
        <f t="shared" si="16"/>
        <v>103</v>
      </c>
      <c r="B112" s="24" t="s">
        <v>112</v>
      </c>
      <c r="C112" s="48"/>
      <c r="D112" s="40"/>
      <c r="E112" s="40"/>
      <c r="F112" s="40"/>
      <c r="G112" s="40"/>
      <c r="H112" s="40"/>
      <c r="I112" s="40"/>
      <c r="J112" s="40"/>
      <c r="K112" s="40"/>
      <c r="L112" s="43"/>
    </row>
    <row r="113" spans="1:12" s="62" customFormat="1" x14ac:dyDescent="0.25">
      <c r="A113" s="15">
        <f t="shared" si="16"/>
        <v>104</v>
      </c>
      <c r="B113" s="39" t="s">
        <v>89</v>
      </c>
      <c r="C113" s="38" t="s">
        <v>20</v>
      </c>
      <c r="D113" s="40"/>
      <c r="E113" s="37">
        <v>3450</v>
      </c>
      <c r="F113" s="41">
        <f>E113*1.22</f>
        <v>4209</v>
      </c>
      <c r="G113" s="42">
        <v>3.25</v>
      </c>
      <c r="H113" s="41">
        <f>F113*G113</f>
        <v>13679.25</v>
      </c>
      <c r="I113" s="71">
        <v>3.25</v>
      </c>
      <c r="J113" s="71"/>
      <c r="K113" s="71"/>
      <c r="L113" s="43"/>
    </row>
    <row r="114" spans="1:12" s="62" customFormat="1" x14ac:dyDescent="0.25">
      <c r="A114" s="15">
        <f t="shared" si="16"/>
        <v>105</v>
      </c>
      <c r="B114" s="39" t="s">
        <v>19</v>
      </c>
      <c r="C114" s="38" t="s">
        <v>20</v>
      </c>
      <c r="D114" s="40"/>
      <c r="E114" s="37">
        <v>2180</v>
      </c>
      <c r="F114" s="41">
        <f>E114*1.22</f>
        <v>2659.6</v>
      </c>
      <c r="G114" s="42">
        <v>66</v>
      </c>
      <c r="H114" s="41">
        <f>F114*G114</f>
        <v>175533.6</v>
      </c>
      <c r="I114" s="71">
        <v>66</v>
      </c>
      <c r="J114" s="71"/>
      <c r="K114" s="71"/>
      <c r="L114" s="43"/>
    </row>
    <row r="115" spans="1:12" s="62" customFormat="1" x14ac:dyDescent="0.25">
      <c r="A115" s="15">
        <f t="shared" si="16"/>
        <v>106</v>
      </c>
      <c r="B115" s="39" t="s">
        <v>113</v>
      </c>
      <c r="C115" s="38" t="s">
        <v>22</v>
      </c>
      <c r="D115" s="40"/>
      <c r="E115" s="37">
        <v>18500</v>
      </c>
      <c r="F115" s="41">
        <f>E115*1.22</f>
        <v>22570</v>
      </c>
      <c r="G115" s="42">
        <v>5</v>
      </c>
      <c r="H115" s="41">
        <f>F115*G115</f>
        <v>112850</v>
      </c>
      <c r="I115" s="71">
        <v>5</v>
      </c>
      <c r="J115" s="71"/>
      <c r="K115" s="71"/>
      <c r="L115" s="43"/>
    </row>
    <row r="116" spans="1:12" s="62" customFormat="1" ht="20.25" customHeight="1" x14ac:dyDescent="0.25">
      <c r="A116" s="15">
        <f t="shared" si="16"/>
        <v>107</v>
      </c>
      <c r="B116" s="39" t="s">
        <v>58</v>
      </c>
      <c r="C116" s="38" t="s">
        <v>20</v>
      </c>
      <c r="D116" s="40"/>
      <c r="E116" s="37">
        <v>7340</v>
      </c>
      <c r="F116" s="41">
        <f>E116*1.22</f>
        <v>8954.7999999999993</v>
      </c>
      <c r="G116" s="42">
        <v>8.4000000000000005E-2</v>
      </c>
      <c r="H116" s="41">
        <f>F116*G116</f>
        <v>752.20320000000004</v>
      </c>
      <c r="I116" s="71"/>
      <c r="J116" s="71">
        <v>8.4000000000000005E-2</v>
      </c>
      <c r="K116" s="71"/>
      <c r="L116" s="43"/>
    </row>
    <row r="117" spans="1:12" s="62" customFormat="1" x14ac:dyDescent="0.25">
      <c r="A117" s="15">
        <f t="shared" si="16"/>
        <v>108</v>
      </c>
      <c r="B117" s="39" t="s">
        <v>114</v>
      </c>
      <c r="C117" s="38" t="s">
        <v>24</v>
      </c>
      <c r="D117" s="40"/>
      <c r="E117" s="37">
        <v>98700</v>
      </c>
      <c r="F117" s="41">
        <f>E117*1.22</f>
        <v>120414</v>
      </c>
      <c r="G117" s="42">
        <v>4.0000000000000001E-3</v>
      </c>
      <c r="H117" s="41">
        <f>F117*G117</f>
        <v>481.65600000000001</v>
      </c>
      <c r="I117" s="71">
        <v>4.0000000000000001E-3</v>
      </c>
      <c r="J117" s="71"/>
      <c r="K117" s="71">
        <v>4.0000000000000001E-3</v>
      </c>
      <c r="L117" s="43"/>
    </row>
    <row r="118" spans="1:12" s="62" customFormat="1" ht="21.75" customHeight="1" x14ac:dyDescent="0.25">
      <c r="A118" s="15">
        <f t="shared" si="16"/>
        <v>109</v>
      </c>
      <c r="B118" s="24" t="s">
        <v>115</v>
      </c>
      <c r="C118" s="48"/>
      <c r="D118" s="40"/>
      <c r="E118" s="40"/>
      <c r="F118" s="40"/>
      <c r="G118" s="40"/>
      <c r="H118" s="40"/>
      <c r="I118" s="40"/>
      <c r="J118" s="40"/>
      <c r="K118" s="40"/>
      <c r="L118" s="43"/>
    </row>
    <row r="119" spans="1:12" s="62" customFormat="1" ht="22.5" customHeight="1" x14ac:dyDescent="0.25">
      <c r="A119" s="15">
        <f t="shared" si="16"/>
        <v>110</v>
      </c>
      <c r="B119" s="39" t="s">
        <v>116</v>
      </c>
      <c r="C119" s="38" t="s">
        <v>86</v>
      </c>
      <c r="D119" s="40"/>
      <c r="E119" s="37">
        <v>174</v>
      </c>
      <c r="F119" s="41">
        <f>E119*1.22</f>
        <v>212.28</v>
      </c>
      <c r="G119" s="42">
        <v>27.4</v>
      </c>
      <c r="H119" s="41">
        <f>F119*G119</f>
        <v>5816.4719999999998</v>
      </c>
      <c r="I119" s="42"/>
      <c r="J119" s="42">
        <v>27.4</v>
      </c>
      <c r="K119" s="42"/>
      <c r="L119" s="43"/>
    </row>
    <row r="120" spans="1:12" s="62" customFormat="1" ht="24.75" customHeight="1" x14ac:dyDescent="0.25">
      <c r="A120" s="15">
        <f t="shared" si="16"/>
        <v>111</v>
      </c>
      <c r="B120" s="39" t="s">
        <v>87</v>
      </c>
      <c r="C120" s="38" t="s">
        <v>86</v>
      </c>
      <c r="D120" s="40"/>
      <c r="E120" s="37">
        <v>175</v>
      </c>
      <c r="F120" s="41">
        <f>E120*1.22</f>
        <v>213.5</v>
      </c>
      <c r="G120" s="42">
        <v>130</v>
      </c>
      <c r="H120" s="41">
        <f>F120*G120</f>
        <v>27755</v>
      </c>
      <c r="I120" s="42"/>
      <c r="J120" s="42">
        <v>130</v>
      </c>
      <c r="K120" s="42"/>
      <c r="L120" s="43"/>
    </row>
    <row r="121" spans="1:12" s="62" customFormat="1" ht="21.75" customHeight="1" x14ac:dyDescent="0.25">
      <c r="A121" s="15">
        <f t="shared" si="16"/>
        <v>112</v>
      </c>
      <c r="B121" s="91" t="s">
        <v>117</v>
      </c>
      <c r="C121" s="48"/>
      <c r="D121" s="40"/>
      <c r="E121" s="40"/>
      <c r="F121" s="40"/>
      <c r="G121" s="40"/>
      <c r="H121" s="40"/>
      <c r="I121" s="40"/>
      <c r="J121" s="40"/>
      <c r="K121" s="40"/>
      <c r="L121" s="43"/>
    </row>
    <row r="122" spans="1:12" s="62" customFormat="1" x14ac:dyDescent="0.25">
      <c r="A122" s="15">
        <f t="shared" si="16"/>
        <v>113</v>
      </c>
      <c r="B122" s="39" t="s">
        <v>118</v>
      </c>
      <c r="C122" s="38" t="s">
        <v>24</v>
      </c>
      <c r="D122" s="40"/>
      <c r="E122" s="37">
        <v>70500</v>
      </c>
      <c r="F122" s="41">
        <f>E122*1.22</f>
        <v>86010</v>
      </c>
      <c r="G122" s="42">
        <v>0.44500000000000001</v>
      </c>
      <c r="H122" s="41">
        <f>F122*G122</f>
        <v>38274.449999999997</v>
      </c>
      <c r="I122" s="71">
        <v>0.44500000000000001</v>
      </c>
      <c r="J122" s="71"/>
      <c r="K122" s="71"/>
      <c r="L122" s="43"/>
    </row>
    <row r="123" spans="1:12" s="62" customFormat="1" ht="21.75" customHeight="1" x14ac:dyDescent="0.25">
      <c r="A123" s="15">
        <f t="shared" si="16"/>
        <v>114</v>
      </c>
      <c r="B123" s="91" t="s">
        <v>119</v>
      </c>
      <c r="C123" s="48"/>
      <c r="D123" s="40"/>
      <c r="E123" s="40"/>
      <c r="F123" s="40"/>
      <c r="G123" s="40"/>
      <c r="H123" s="40"/>
      <c r="I123" s="69"/>
      <c r="J123" s="69"/>
      <c r="K123" s="69"/>
      <c r="L123" s="72"/>
    </row>
    <row r="124" spans="1:12" s="62" customFormat="1" x14ac:dyDescent="0.25">
      <c r="A124" s="15">
        <f t="shared" si="16"/>
        <v>115</v>
      </c>
      <c r="B124" s="39" t="s">
        <v>120</v>
      </c>
      <c r="C124" s="38" t="s">
        <v>24</v>
      </c>
      <c r="D124" s="40"/>
      <c r="E124" s="37">
        <v>70500</v>
      </c>
      <c r="F124" s="41">
        <f>E124*1.22</f>
        <v>86010</v>
      </c>
      <c r="G124" s="42">
        <v>5.5490000000000004</v>
      </c>
      <c r="H124" s="41">
        <f>F124*G124</f>
        <v>477269.49000000005</v>
      </c>
      <c r="I124" s="71">
        <v>5.5490000000000004</v>
      </c>
      <c r="J124" s="71"/>
      <c r="K124" s="71"/>
      <c r="L124" s="43"/>
    </row>
    <row r="125" spans="1:12" s="62" customFormat="1" ht="39.75" customHeight="1" x14ac:dyDescent="0.25">
      <c r="A125" s="15">
        <f t="shared" si="16"/>
        <v>116</v>
      </c>
      <c r="B125" s="90" t="s">
        <v>121</v>
      </c>
      <c r="C125" s="48"/>
      <c r="D125" s="40"/>
      <c r="E125" s="40"/>
      <c r="F125" s="40"/>
      <c r="G125" s="40"/>
      <c r="H125" s="40"/>
      <c r="I125" s="40"/>
      <c r="J125" s="40"/>
      <c r="K125" s="40"/>
      <c r="L125" s="43"/>
    </row>
    <row r="126" spans="1:12" s="62" customFormat="1" ht="21.75" customHeight="1" x14ac:dyDescent="0.25">
      <c r="A126" s="15">
        <f t="shared" si="16"/>
        <v>117</v>
      </c>
      <c r="B126" s="92" t="s">
        <v>122</v>
      </c>
      <c r="C126" s="48"/>
      <c r="D126" s="40"/>
      <c r="E126" s="40"/>
      <c r="F126" s="40"/>
      <c r="G126" s="40"/>
      <c r="H126" s="40"/>
      <c r="I126" s="40"/>
      <c r="J126" s="40"/>
      <c r="K126" s="40"/>
      <c r="L126" s="43"/>
    </row>
    <row r="127" spans="1:12" s="62" customFormat="1" x14ac:dyDescent="0.25">
      <c r="A127" s="15">
        <f t="shared" si="16"/>
        <v>118</v>
      </c>
      <c r="B127" s="39" t="s">
        <v>123</v>
      </c>
      <c r="C127" s="38" t="s">
        <v>24</v>
      </c>
      <c r="D127" s="40"/>
      <c r="E127" s="37">
        <v>98600</v>
      </c>
      <c r="F127" s="41">
        <f t="shared" ref="F127:F145" si="19">E127*1.22</f>
        <v>120292</v>
      </c>
      <c r="G127" s="42">
        <v>0.80300000000000005</v>
      </c>
      <c r="H127" s="41">
        <f t="shared" ref="H127:H145" si="20">F127*G127</f>
        <v>96594.47600000001</v>
      </c>
      <c r="I127" s="71">
        <v>0.80300000000000005</v>
      </c>
      <c r="J127" s="71"/>
      <c r="K127" s="71"/>
      <c r="L127" s="43"/>
    </row>
    <row r="128" spans="1:12" s="62" customFormat="1" x14ac:dyDescent="0.25">
      <c r="A128" s="15">
        <f t="shared" si="16"/>
        <v>119</v>
      </c>
      <c r="B128" s="39" t="s">
        <v>124</v>
      </c>
      <c r="C128" s="38" t="s">
        <v>20</v>
      </c>
      <c r="D128" s="40"/>
      <c r="E128" s="37">
        <v>9000</v>
      </c>
      <c r="F128" s="41">
        <f t="shared" si="19"/>
        <v>10980</v>
      </c>
      <c r="G128" s="42">
        <v>1</v>
      </c>
      <c r="H128" s="41">
        <f t="shared" si="20"/>
        <v>10980</v>
      </c>
      <c r="I128" s="71">
        <v>1</v>
      </c>
      <c r="J128" s="71"/>
      <c r="K128" s="71"/>
      <c r="L128" s="43"/>
    </row>
    <row r="129" spans="1:12" s="62" customFormat="1" x14ac:dyDescent="0.25">
      <c r="A129" s="15">
        <f t="shared" si="16"/>
        <v>120</v>
      </c>
      <c r="B129" s="39" t="s">
        <v>125</v>
      </c>
      <c r="C129" s="38" t="s">
        <v>24</v>
      </c>
      <c r="D129" s="40"/>
      <c r="E129" s="37">
        <v>105600</v>
      </c>
      <c r="F129" s="41">
        <f t="shared" si="19"/>
        <v>128832</v>
      </c>
      <c r="G129" s="42">
        <v>1.6E-2</v>
      </c>
      <c r="H129" s="41">
        <f t="shared" si="20"/>
        <v>2061.3119999999999</v>
      </c>
      <c r="I129" s="71">
        <v>1.6E-2</v>
      </c>
      <c r="J129" s="71"/>
      <c r="K129" s="71"/>
      <c r="L129" s="43"/>
    </row>
    <row r="130" spans="1:12" s="62" customFormat="1" x14ac:dyDescent="0.25">
      <c r="A130" s="15">
        <f t="shared" si="16"/>
        <v>121</v>
      </c>
      <c r="B130" s="39" t="s">
        <v>126</v>
      </c>
      <c r="C130" s="38" t="s">
        <v>24</v>
      </c>
      <c r="D130" s="40"/>
      <c r="E130" s="37">
        <v>105600</v>
      </c>
      <c r="F130" s="41">
        <f t="shared" si="19"/>
        <v>128832</v>
      </c>
      <c r="G130" s="42">
        <v>1.2999999999999999E-2</v>
      </c>
      <c r="H130" s="41">
        <f t="shared" si="20"/>
        <v>1674.816</v>
      </c>
      <c r="I130" s="71">
        <v>1.2999999999999999E-2</v>
      </c>
      <c r="J130" s="71"/>
      <c r="K130" s="71"/>
      <c r="L130" s="43"/>
    </row>
    <row r="131" spans="1:12" s="62" customFormat="1" ht="23.25" customHeight="1" x14ac:dyDescent="0.25">
      <c r="A131" s="15">
        <f t="shared" si="16"/>
        <v>122</v>
      </c>
      <c r="B131" s="39" t="s">
        <v>127</v>
      </c>
      <c r="C131" s="38" t="s">
        <v>86</v>
      </c>
      <c r="D131" s="40"/>
      <c r="E131" s="37">
        <v>174</v>
      </c>
      <c r="F131" s="41">
        <f t="shared" si="19"/>
        <v>212.28</v>
      </c>
      <c r="G131" s="42">
        <v>1.6</v>
      </c>
      <c r="H131" s="41">
        <f t="shared" si="20"/>
        <v>339.64800000000002</v>
      </c>
      <c r="I131" s="71"/>
      <c r="J131" s="71">
        <v>1.6</v>
      </c>
      <c r="K131" s="71"/>
      <c r="L131" s="43"/>
    </row>
    <row r="132" spans="1:12" s="62" customFormat="1" ht="23.25" customHeight="1" x14ac:dyDescent="0.25">
      <c r="A132" s="15">
        <f t="shared" si="16"/>
        <v>123</v>
      </c>
      <c r="B132" s="39" t="s">
        <v>128</v>
      </c>
      <c r="C132" s="38" t="s">
        <v>86</v>
      </c>
      <c r="D132" s="40"/>
      <c r="E132" s="37">
        <v>790</v>
      </c>
      <c r="F132" s="41">
        <f t="shared" si="19"/>
        <v>963.8</v>
      </c>
      <c r="G132" s="42">
        <v>7.5</v>
      </c>
      <c r="H132" s="41">
        <f t="shared" si="20"/>
        <v>7228.5</v>
      </c>
      <c r="I132" s="71"/>
      <c r="J132" s="71">
        <v>7.5</v>
      </c>
      <c r="K132" s="71"/>
      <c r="L132" s="43"/>
    </row>
    <row r="133" spans="1:12" s="62" customFormat="1" x14ac:dyDescent="0.25">
      <c r="A133" s="15">
        <f t="shared" si="16"/>
        <v>124</v>
      </c>
      <c r="B133" s="39" t="s">
        <v>129</v>
      </c>
      <c r="C133" s="38" t="s">
        <v>24</v>
      </c>
      <c r="D133" s="40"/>
      <c r="E133" s="37">
        <v>89000</v>
      </c>
      <c r="F133" s="41">
        <f t="shared" si="19"/>
        <v>108580</v>
      </c>
      <c r="G133" s="42">
        <v>2.8000000000000001E-2</v>
      </c>
      <c r="H133" s="41">
        <f t="shared" si="20"/>
        <v>3040.2400000000002</v>
      </c>
      <c r="I133" s="71">
        <v>2.8000000000000001E-2</v>
      </c>
      <c r="J133" s="71"/>
      <c r="K133" s="71">
        <v>2.8000000000000001E-2</v>
      </c>
      <c r="L133" s="43"/>
    </row>
    <row r="134" spans="1:12" s="62" customFormat="1" x14ac:dyDescent="0.25">
      <c r="A134" s="15">
        <f t="shared" si="16"/>
        <v>125</v>
      </c>
      <c r="B134" s="39" t="s">
        <v>130</v>
      </c>
      <c r="C134" s="38" t="s">
        <v>24</v>
      </c>
      <c r="D134" s="40"/>
      <c r="E134" s="37">
        <v>97000</v>
      </c>
      <c r="F134" s="41">
        <f t="shared" si="19"/>
        <v>118340</v>
      </c>
      <c r="G134" s="42">
        <v>0.19500000000000001</v>
      </c>
      <c r="H134" s="41">
        <f t="shared" si="20"/>
        <v>23076.3</v>
      </c>
      <c r="I134" s="71">
        <v>0.19500000000000001</v>
      </c>
      <c r="J134" s="71"/>
      <c r="K134" s="71">
        <v>0.19500000000000001</v>
      </c>
      <c r="L134" s="43"/>
    </row>
    <row r="135" spans="1:12" s="62" customFormat="1" x14ac:dyDescent="0.25">
      <c r="A135" s="15">
        <f t="shared" si="16"/>
        <v>126</v>
      </c>
      <c r="B135" s="39" t="s">
        <v>131</v>
      </c>
      <c r="C135" s="38" t="s">
        <v>24</v>
      </c>
      <c r="D135" s="40"/>
      <c r="E135" s="37">
        <v>97000</v>
      </c>
      <c r="F135" s="41">
        <f t="shared" si="19"/>
        <v>118340</v>
      </c>
      <c r="G135" s="42">
        <v>0.189</v>
      </c>
      <c r="H135" s="41">
        <f t="shared" si="20"/>
        <v>22366.26</v>
      </c>
      <c r="I135" s="71">
        <v>0.189</v>
      </c>
      <c r="J135" s="71"/>
      <c r="K135" s="71">
        <v>0.189</v>
      </c>
      <c r="L135" s="43"/>
    </row>
    <row r="136" spans="1:12" s="62" customFormat="1" ht="23.25" customHeight="1" x14ac:dyDescent="0.25">
      <c r="A136" s="15">
        <f t="shared" si="16"/>
        <v>127</v>
      </c>
      <c r="B136" s="39" t="s">
        <v>132</v>
      </c>
      <c r="C136" s="38" t="s">
        <v>24</v>
      </c>
      <c r="D136" s="40"/>
      <c r="E136" s="37">
        <v>183600</v>
      </c>
      <c r="F136" s="41">
        <f t="shared" si="19"/>
        <v>223992</v>
      </c>
      <c r="G136" s="42">
        <v>0.40799999999999997</v>
      </c>
      <c r="H136" s="41">
        <f t="shared" si="20"/>
        <v>91388.73599999999</v>
      </c>
      <c r="I136" s="71">
        <v>0.40799999999999997</v>
      </c>
      <c r="J136" s="71"/>
      <c r="K136" s="71">
        <v>0.27</v>
      </c>
      <c r="L136" s="43"/>
    </row>
    <row r="137" spans="1:12" s="62" customFormat="1" x14ac:dyDescent="0.25">
      <c r="A137" s="15">
        <f t="shared" si="16"/>
        <v>128</v>
      </c>
      <c r="B137" s="39" t="s">
        <v>133</v>
      </c>
      <c r="C137" s="38" t="s">
        <v>24</v>
      </c>
      <c r="D137" s="40"/>
      <c r="E137" s="37">
        <v>85400</v>
      </c>
      <c r="F137" s="41">
        <f t="shared" si="19"/>
        <v>104188</v>
      </c>
      <c r="G137" s="42">
        <v>0.03</v>
      </c>
      <c r="H137" s="41">
        <f t="shared" si="20"/>
        <v>3125.64</v>
      </c>
      <c r="I137" s="71">
        <v>0.03</v>
      </c>
      <c r="J137" s="71"/>
      <c r="K137" s="71">
        <v>0.03</v>
      </c>
      <c r="L137" s="43"/>
    </row>
    <row r="138" spans="1:12" s="62" customFormat="1" x14ac:dyDescent="0.25">
      <c r="A138" s="15">
        <f t="shared" si="16"/>
        <v>129</v>
      </c>
      <c r="B138" s="39" t="s">
        <v>134</v>
      </c>
      <c r="C138" s="38" t="s">
        <v>24</v>
      </c>
      <c r="D138" s="40"/>
      <c r="E138" s="37">
        <v>113300</v>
      </c>
      <c r="F138" s="41">
        <f t="shared" si="19"/>
        <v>138226</v>
      </c>
      <c r="G138" s="42">
        <v>7.0000000000000001E-3</v>
      </c>
      <c r="H138" s="41">
        <f t="shared" si="20"/>
        <v>967.58199999999999</v>
      </c>
      <c r="I138" s="71">
        <v>7.0000000000000001E-3</v>
      </c>
      <c r="J138" s="71"/>
      <c r="K138" s="71">
        <v>7.0000000000000001E-3</v>
      </c>
      <c r="L138" s="43"/>
    </row>
    <row r="139" spans="1:12" s="62" customFormat="1" x14ac:dyDescent="0.25">
      <c r="A139" s="15">
        <f t="shared" si="16"/>
        <v>130</v>
      </c>
      <c r="B139" s="39" t="s">
        <v>135</v>
      </c>
      <c r="C139" s="38" t="s">
        <v>24</v>
      </c>
      <c r="D139" s="40"/>
      <c r="E139" s="37">
        <v>79200</v>
      </c>
      <c r="F139" s="41">
        <f t="shared" si="19"/>
        <v>96624</v>
      </c>
      <c r="G139" s="42">
        <v>2.1999999999999999E-2</v>
      </c>
      <c r="H139" s="41">
        <f t="shared" si="20"/>
        <v>2125.7280000000001</v>
      </c>
      <c r="I139" s="71">
        <v>2.1999999999999999E-2</v>
      </c>
      <c r="J139" s="71"/>
      <c r="K139" s="71"/>
      <c r="L139" s="43"/>
    </row>
    <row r="140" spans="1:12" s="62" customFormat="1" x14ac:dyDescent="0.25">
      <c r="A140" s="15">
        <f t="shared" si="16"/>
        <v>131</v>
      </c>
      <c r="B140" s="39" t="s">
        <v>136</v>
      </c>
      <c r="C140" s="38" t="s">
        <v>24</v>
      </c>
      <c r="D140" s="40"/>
      <c r="E140" s="37">
        <v>79200</v>
      </c>
      <c r="F140" s="41">
        <f t="shared" si="19"/>
        <v>96624</v>
      </c>
      <c r="G140" s="42">
        <v>2.4E-2</v>
      </c>
      <c r="H140" s="41">
        <f t="shared" si="20"/>
        <v>2318.9760000000001</v>
      </c>
      <c r="I140" s="71">
        <v>2.4E-2</v>
      </c>
      <c r="J140" s="71"/>
      <c r="K140" s="71"/>
      <c r="L140" s="43"/>
    </row>
    <row r="141" spans="1:12" s="62" customFormat="1" x14ac:dyDescent="0.25">
      <c r="A141" s="15">
        <f t="shared" si="16"/>
        <v>132</v>
      </c>
      <c r="B141" s="39" t="s">
        <v>137</v>
      </c>
      <c r="C141" s="38" t="s">
        <v>24</v>
      </c>
      <c r="D141" s="40"/>
      <c r="E141" s="37">
        <v>79200</v>
      </c>
      <c r="F141" s="41">
        <f t="shared" si="19"/>
        <v>96624</v>
      </c>
      <c r="G141" s="42">
        <v>1.7999999999999999E-2</v>
      </c>
      <c r="H141" s="41">
        <f t="shared" si="20"/>
        <v>1739.232</v>
      </c>
      <c r="I141" s="71">
        <v>1.7999999999999999E-2</v>
      </c>
      <c r="J141" s="71"/>
      <c r="K141" s="71"/>
      <c r="L141" s="43"/>
    </row>
    <row r="142" spans="1:12" s="62" customFormat="1" x14ac:dyDescent="0.25">
      <c r="A142" s="15">
        <f t="shared" si="16"/>
        <v>133</v>
      </c>
      <c r="B142" s="39" t="s">
        <v>138</v>
      </c>
      <c r="C142" s="38" t="s">
        <v>24</v>
      </c>
      <c r="D142" s="40"/>
      <c r="E142" s="37">
        <v>79200</v>
      </c>
      <c r="F142" s="41">
        <f t="shared" si="19"/>
        <v>96624</v>
      </c>
      <c r="G142" s="42">
        <v>1.6E-2</v>
      </c>
      <c r="H142" s="41">
        <f t="shared" si="20"/>
        <v>1545.9839999999999</v>
      </c>
      <c r="I142" s="71">
        <v>1.6E-2</v>
      </c>
      <c r="J142" s="71"/>
      <c r="K142" s="71"/>
      <c r="L142" s="43"/>
    </row>
    <row r="143" spans="1:12" s="62" customFormat="1" x14ac:dyDescent="0.25">
      <c r="A143" s="15">
        <f t="shared" si="16"/>
        <v>134</v>
      </c>
      <c r="B143" s="39" t="s">
        <v>139</v>
      </c>
      <c r="C143" s="38" t="s">
        <v>24</v>
      </c>
      <c r="D143" s="40"/>
      <c r="E143" s="37">
        <v>90700</v>
      </c>
      <c r="F143" s="41">
        <f t="shared" si="19"/>
        <v>110654</v>
      </c>
      <c r="G143" s="42">
        <v>5.0000000000000001E-3</v>
      </c>
      <c r="H143" s="41">
        <f t="shared" si="20"/>
        <v>553.27</v>
      </c>
      <c r="I143" s="71">
        <v>5.0000000000000001E-3</v>
      </c>
      <c r="J143" s="71"/>
      <c r="K143" s="71">
        <v>5.0000000000000001E-3</v>
      </c>
      <c r="L143" s="43"/>
    </row>
    <row r="144" spans="1:12" s="62" customFormat="1" x14ac:dyDescent="0.25">
      <c r="A144" s="15">
        <f t="shared" si="16"/>
        <v>135</v>
      </c>
      <c r="B144" s="39" t="s">
        <v>140</v>
      </c>
      <c r="C144" s="38" t="s">
        <v>24</v>
      </c>
      <c r="D144" s="40"/>
      <c r="E144" s="37">
        <v>89000</v>
      </c>
      <c r="F144" s="41">
        <f t="shared" si="19"/>
        <v>108580</v>
      </c>
      <c r="G144" s="42">
        <v>8.9999999999999993E-3</v>
      </c>
      <c r="H144" s="41">
        <f t="shared" si="20"/>
        <v>977.21999999999991</v>
      </c>
      <c r="I144" s="71">
        <v>8.9999999999999993E-3</v>
      </c>
      <c r="J144" s="71"/>
      <c r="K144" s="71">
        <v>8.9999999999999993E-3</v>
      </c>
      <c r="L144" s="43"/>
    </row>
    <row r="145" spans="1:12" s="62" customFormat="1" x14ac:dyDescent="0.25">
      <c r="A145" s="15">
        <f t="shared" si="16"/>
        <v>136</v>
      </c>
      <c r="B145" s="39" t="s">
        <v>141</v>
      </c>
      <c r="C145" s="38" t="s">
        <v>24</v>
      </c>
      <c r="D145" s="40"/>
      <c r="E145" s="37">
        <v>89000</v>
      </c>
      <c r="F145" s="41">
        <f t="shared" si="19"/>
        <v>108580</v>
      </c>
      <c r="G145" s="42">
        <v>1.2999999999999999E-2</v>
      </c>
      <c r="H145" s="41">
        <f t="shared" si="20"/>
        <v>1411.54</v>
      </c>
      <c r="I145" s="71">
        <v>1.2999999999999999E-2</v>
      </c>
      <c r="J145" s="71"/>
      <c r="K145" s="71">
        <v>1.2999999999999999E-2</v>
      </c>
      <c r="L145" s="43"/>
    </row>
    <row r="146" spans="1:12" s="62" customFormat="1" ht="21.75" customHeight="1" x14ac:dyDescent="0.25">
      <c r="A146" s="15">
        <f t="shared" si="16"/>
        <v>137</v>
      </c>
      <c r="B146" s="92" t="s">
        <v>142</v>
      </c>
      <c r="C146" s="48"/>
      <c r="D146" s="40"/>
      <c r="E146" s="40"/>
      <c r="F146" s="40"/>
      <c r="G146" s="40"/>
      <c r="H146" s="40"/>
      <c r="I146" s="69"/>
      <c r="J146" s="69"/>
      <c r="K146" s="69"/>
      <c r="L146" s="43"/>
    </row>
    <row r="147" spans="1:12" s="62" customFormat="1" x14ac:dyDescent="0.25">
      <c r="A147" s="15">
        <f t="shared" si="16"/>
        <v>138</v>
      </c>
      <c r="B147" s="39" t="s">
        <v>143</v>
      </c>
      <c r="C147" s="38" t="s">
        <v>24</v>
      </c>
      <c r="D147" s="40"/>
      <c r="E147" s="37">
        <v>97500</v>
      </c>
      <c r="F147" s="41">
        <f>E147*1.22</f>
        <v>118950</v>
      </c>
      <c r="G147" s="42">
        <v>6.4000000000000001E-2</v>
      </c>
      <c r="H147" s="41">
        <f>F147*G147</f>
        <v>7612.8</v>
      </c>
      <c r="I147" s="71">
        <v>6.4000000000000001E-2</v>
      </c>
      <c r="J147" s="71"/>
      <c r="K147" s="71">
        <v>6.4000000000000001E-2</v>
      </c>
      <c r="L147" s="43"/>
    </row>
    <row r="148" spans="1:12" s="62" customFormat="1" x14ac:dyDescent="0.25">
      <c r="A148" s="15">
        <f t="shared" si="16"/>
        <v>139</v>
      </c>
      <c r="B148" s="39" t="s">
        <v>144</v>
      </c>
      <c r="C148" s="38" t="s">
        <v>24</v>
      </c>
      <c r="D148" s="40"/>
      <c r="E148" s="37">
        <v>89000</v>
      </c>
      <c r="F148" s="41">
        <f>E148*1.22</f>
        <v>108580</v>
      </c>
      <c r="G148" s="42">
        <v>5.0000000000000001E-3</v>
      </c>
      <c r="H148" s="41">
        <f>F148*G148</f>
        <v>542.9</v>
      </c>
      <c r="I148" s="71">
        <v>5.0000000000000001E-3</v>
      </c>
      <c r="J148" s="71"/>
      <c r="K148" s="71">
        <v>5.0000000000000001E-3</v>
      </c>
      <c r="L148" s="43"/>
    </row>
    <row r="149" spans="1:12" s="62" customFormat="1" x14ac:dyDescent="0.25">
      <c r="A149" s="15">
        <f t="shared" si="16"/>
        <v>140</v>
      </c>
      <c r="B149" s="39" t="s">
        <v>145</v>
      </c>
      <c r="C149" s="38" t="s">
        <v>24</v>
      </c>
      <c r="D149" s="40"/>
      <c r="E149" s="37">
        <v>79200</v>
      </c>
      <c r="F149" s="41">
        <f>E149*1.22</f>
        <v>96624</v>
      </c>
      <c r="G149" s="42">
        <v>4.0000000000000001E-3</v>
      </c>
      <c r="H149" s="41">
        <f>F149*G149</f>
        <v>386.49599999999998</v>
      </c>
      <c r="I149" s="71">
        <v>4.0000000000000001E-3</v>
      </c>
      <c r="J149" s="71"/>
      <c r="K149" s="71"/>
      <c r="L149" s="43"/>
    </row>
    <row r="150" spans="1:12" s="62" customFormat="1" ht="21.75" customHeight="1" x14ac:dyDescent="0.25">
      <c r="A150" s="15">
        <f t="shared" si="16"/>
        <v>141</v>
      </c>
      <c r="B150" s="92" t="s">
        <v>146</v>
      </c>
      <c r="C150" s="48"/>
      <c r="D150" s="40"/>
      <c r="E150" s="40"/>
      <c r="F150" s="40"/>
      <c r="G150" s="40"/>
      <c r="H150" s="40"/>
      <c r="I150" s="69"/>
      <c r="J150" s="69"/>
      <c r="K150" s="69"/>
      <c r="L150" s="72"/>
    </row>
    <row r="151" spans="1:12" s="62" customFormat="1" x14ac:dyDescent="0.25">
      <c r="A151" s="15">
        <f t="shared" si="16"/>
        <v>142</v>
      </c>
      <c r="B151" s="39" t="s">
        <v>147</v>
      </c>
      <c r="C151" s="38" t="s">
        <v>24</v>
      </c>
      <c r="D151" s="40"/>
      <c r="E151" s="37">
        <v>97500</v>
      </c>
      <c r="F151" s="41">
        <f>E151*1.22</f>
        <v>118950</v>
      </c>
      <c r="G151" s="42">
        <v>5.8000000000000003E-2</v>
      </c>
      <c r="H151" s="41">
        <f>F151*G151</f>
        <v>6899.1</v>
      </c>
      <c r="I151" s="71">
        <v>5.8000000000000003E-2</v>
      </c>
      <c r="J151" s="71"/>
      <c r="K151" s="71">
        <v>5.8000000000000003E-2</v>
      </c>
      <c r="L151" s="43"/>
    </row>
    <row r="152" spans="1:12" s="62" customFormat="1" x14ac:dyDescent="0.25">
      <c r="A152" s="15">
        <f t="shared" si="16"/>
        <v>143</v>
      </c>
      <c r="B152" s="39" t="s">
        <v>145</v>
      </c>
      <c r="C152" s="38" t="s">
        <v>24</v>
      </c>
      <c r="D152" s="40"/>
      <c r="E152" s="37">
        <v>79200</v>
      </c>
      <c r="F152" s="41">
        <f>E152*1.22</f>
        <v>96624</v>
      </c>
      <c r="G152" s="42">
        <v>2E-3</v>
      </c>
      <c r="H152" s="41">
        <f>F152*G152</f>
        <v>193.24799999999999</v>
      </c>
      <c r="I152" s="71">
        <v>2E-3</v>
      </c>
      <c r="J152" s="71"/>
      <c r="K152" s="71"/>
      <c r="L152" s="43"/>
    </row>
    <row r="153" spans="1:12" s="62" customFormat="1" x14ac:dyDescent="0.25">
      <c r="A153" s="15">
        <f t="shared" si="16"/>
        <v>144</v>
      </c>
      <c r="B153" s="39" t="s">
        <v>148</v>
      </c>
      <c r="C153" s="38" t="s">
        <v>24</v>
      </c>
      <c r="D153" s="40"/>
      <c r="E153" s="37">
        <v>97700</v>
      </c>
      <c r="F153" s="41">
        <f>E153*1.22</f>
        <v>119194</v>
      </c>
      <c r="G153" s="42">
        <v>1E-3</v>
      </c>
      <c r="H153" s="41">
        <f>F153*G153</f>
        <v>119.194</v>
      </c>
      <c r="I153" s="71">
        <v>1E-3</v>
      </c>
      <c r="J153" s="71"/>
      <c r="K153" s="71">
        <v>1E-3</v>
      </c>
      <c r="L153" s="43"/>
    </row>
    <row r="154" spans="1:12" s="62" customFormat="1" x14ac:dyDescent="0.25">
      <c r="A154" s="15">
        <f t="shared" si="16"/>
        <v>145</v>
      </c>
      <c r="B154" s="39" t="s">
        <v>149</v>
      </c>
      <c r="C154" s="38" t="s">
        <v>24</v>
      </c>
      <c r="D154" s="40"/>
      <c r="E154" s="37">
        <v>89000</v>
      </c>
      <c r="F154" s="41">
        <f>E154*1.22</f>
        <v>108580</v>
      </c>
      <c r="G154" s="42">
        <v>3.0000000000000001E-3</v>
      </c>
      <c r="H154" s="41">
        <f>F154*G154</f>
        <v>325.74</v>
      </c>
      <c r="I154" s="71">
        <v>3.0000000000000001E-3</v>
      </c>
      <c r="J154" s="71"/>
      <c r="K154" s="71">
        <v>3.0000000000000001E-3</v>
      </c>
      <c r="L154" s="43"/>
    </row>
    <row r="155" spans="1:12" s="62" customFormat="1" x14ac:dyDescent="0.25">
      <c r="A155" s="15">
        <f t="shared" si="16"/>
        <v>146</v>
      </c>
      <c r="B155" s="39" t="s">
        <v>150</v>
      </c>
      <c r="C155" s="38" t="s">
        <v>24</v>
      </c>
      <c r="D155" s="40"/>
      <c r="E155" s="37">
        <v>79200</v>
      </c>
      <c r="F155" s="41">
        <f>E155*1.22</f>
        <v>96624</v>
      </c>
      <c r="G155" s="42">
        <v>4.0000000000000001E-3</v>
      </c>
      <c r="H155" s="41">
        <f>F155*G155</f>
        <v>386.49599999999998</v>
      </c>
      <c r="I155" s="71">
        <v>4.0000000000000001E-3</v>
      </c>
      <c r="J155" s="71"/>
      <c r="K155" s="71"/>
      <c r="L155" s="43"/>
    </row>
    <row r="156" spans="1:12" s="62" customFormat="1" ht="21.75" customHeight="1" x14ac:dyDescent="0.25">
      <c r="A156" s="15">
        <f t="shared" si="16"/>
        <v>147</v>
      </c>
      <c r="B156" s="92" t="s">
        <v>151</v>
      </c>
      <c r="C156" s="48"/>
      <c r="D156" s="40"/>
      <c r="E156" s="40"/>
      <c r="F156" s="40"/>
      <c r="G156" s="40"/>
      <c r="H156" s="40"/>
      <c r="I156" s="69"/>
      <c r="J156" s="69"/>
      <c r="K156" s="69"/>
      <c r="L156" s="72"/>
    </row>
    <row r="157" spans="1:12" s="62" customFormat="1" x14ac:dyDescent="0.25">
      <c r="A157" s="15">
        <f t="shared" si="16"/>
        <v>148</v>
      </c>
      <c r="B157" s="39" t="s">
        <v>152</v>
      </c>
      <c r="C157" s="38" t="s">
        <v>24</v>
      </c>
      <c r="D157" s="40"/>
      <c r="E157" s="37">
        <v>97500</v>
      </c>
      <c r="F157" s="41">
        <f>E157*1.22</f>
        <v>118950</v>
      </c>
      <c r="G157" s="42">
        <v>1.125</v>
      </c>
      <c r="H157" s="41">
        <f>F157*G157</f>
        <v>133818.75</v>
      </c>
      <c r="I157" s="71">
        <v>1.125</v>
      </c>
      <c r="J157" s="71"/>
      <c r="K157" s="71">
        <v>1.125</v>
      </c>
      <c r="L157" s="43"/>
    </row>
    <row r="158" spans="1:12" s="62" customFormat="1" x14ac:dyDescent="0.25">
      <c r="A158" s="15">
        <f t="shared" si="16"/>
        <v>149</v>
      </c>
      <c r="B158" s="39" t="s">
        <v>145</v>
      </c>
      <c r="C158" s="38" t="s">
        <v>24</v>
      </c>
      <c r="D158" s="40"/>
      <c r="E158" s="37">
        <v>79200</v>
      </c>
      <c r="F158" s="41">
        <f>E158*1.22</f>
        <v>96624</v>
      </c>
      <c r="G158" s="42">
        <v>5.6000000000000001E-2</v>
      </c>
      <c r="H158" s="41">
        <f>F158*G158</f>
        <v>5410.9440000000004</v>
      </c>
      <c r="I158" s="71">
        <v>5.6000000000000001E-2</v>
      </c>
      <c r="J158" s="71"/>
      <c r="K158" s="71"/>
      <c r="L158" s="43"/>
    </row>
    <row r="159" spans="1:12" s="62" customFormat="1" x14ac:dyDescent="0.25">
      <c r="A159" s="15">
        <f t="shared" ref="A159:A222" si="21">A158+1</f>
        <v>150</v>
      </c>
      <c r="B159" s="39" t="s">
        <v>144</v>
      </c>
      <c r="C159" s="38" t="s">
        <v>24</v>
      </c>
      <c r="D159" s="40"/>
      <c r="E159" s="37">
        <v>97700</v>
      </c>
      <c r="F159" s="41">
        <f>E159*1.22</f>
        <v>119194</v>
      </c>
      <c r="G159" s="42">
        <v>1.4E-2</v>
      </c>
      <c r="H159" s="41">
        <f>F159*G159</f>
        <v>1668.7160000000001</v>
      </c>
      <c r="I159" s="71">
        <v>1.4E-2</v>
      </c>
      <c r="J159" s="71"/>
      <c r="K159" s="71">
        <v>1.4E-2</v>
      </c>
      <c r="L159" s="43"/>
    </row>
    <row r="160" spans="1:12" s="62" customFormat="1" x14ac:dyDescent="0.25">
      <c r="A160" s="15">
        <f t="shared" si="21"/>
        <v>151</v>
      </c>
      <c r="B160" s="39" t="s">
        <v>149</v>
      </c>
      <c r="C160" s="38" t="s">
        <v>24</v>
      </c>
      <c r="D160" s="40"/>
      <c r="E160" s="37">
        <v>89000</v>
      </c>
      <c r="F160" s="41">
        <f>E160*1.22</f>
        <v>108580</v>
      </c>
      <c r="G160" s="42">
        <v>7.5999999999999998E-2</v>
      </c>
      <c r="H160" s="41">
        <f>F160*G160</f>
        <v>8252.08</v>
      </c>
      <c r="I160" s="71">
        <v>7.5999999999999998E-2</v>
      </c>
      <c r="J160" s="71"/>
      <c r="K160" s="71">
        <v>7.5999999999999998E-2</v>
      </c>
      <c r="L160" s="43"/>
    </row>
    <row r="161" spans="1:12" s="62" customFormat="1" x14ac:dyDescent="0.25">
      <c r="A161" s="15">
        <f t="shared" si="21"/>
        <v>152</v>
      </c>
      <c r="B161" s="39" t="s">
        <v>150</v>
      </c>
      <c r="C161" s="38" t="s">
        <v>24</v>
      </c>
      <c r="D161" s="40"/>
      <c r="E161" s="37">
        <v>79200</v>
      </c>
      <c r="F161" s="41">
        <f>E161*1.22</f>
        <v>96624</v>
      </c>
      <c r="G161" s="42">
        <v>0.10100000000000001</v>
      </c>
      <c r="H161" s="41">
        <f>F161*G161</f>
        <v>9759.0240000000013</v>
      </c>
      <c r="I161" s="71">
        <v>0.10100000000000001</v>
      </c>
      <c r="J161" s="71"/>
      <c r="K161" s="71"/>
      <c r="L161" s="43"/>
    </row>
    <row r="162" spans="1:12" s="62" customFormat="1" ht="21.75" customHeight="1" x14ac:dyDescent="0.25">
      <c r="A162" s="15">
        <f t="shared" si="21"/>
        <v>153</v>
      </c>
      <c r="B162" s="92" t="s">
        <v>153</v>
      </c>
      <c r="C162" s="48"/>
      <c r="D162" s="40"/>
      <c r="E162" s="40"/>
      <c r="F162" s="40"/>
      <c r="G162" s="40"/>
      <c r="H162" s="40"/>
      <c r="I162" s="69"/>
      <c r="J162" s="69"/>
      <c r="K162" s="69"/>
      <c r="L162" s="72"/>
    </row>
    <row r="163" spans="1:12" s="62" customFormat="1" x14ac:dyDescent="0.25">
      <c r="A163" s="15">
        <f t="shared" si="21"/>
        <v>154</v>
      </c>
      <c r="B163" s="39" t="s">
        <v>154</v>
      </c>
      <c r="C163" s="38" t="s">
        <v>24</v>
      </c>
      <c r="D163" s="40"/>
      <c r="E163" s="37">
        <v>113000</v>
      </c>
      <c r="F163" s="41">
        <f t="shared" ref="F163:F169" si="22">E163*1.22</f>
        <v>137860</v>
      </c>
      <c r="G163" s="42">
        <v>4.2160000000000002</v>
      </c>
      <c r="H163" s="41">
        <f t="shared" ref="H163:H169" si="23">F163*G163</f>
        <v>581217.76</v>
      </c>
      <c r="I163" s="71">
        <v>4.2160000000000002</v>
      </c>
      <c r="J163" s="71"/>
      <c r="K163" s="71">
        <v>1.0880000000000001</v>
      </c>
      <c r="L163" s="43"/>
    </row>
    <row r="164" spans="1:12" s="62" customFormat="1" x14ac:dyDescent="0.25">
      <c r="A164" s="15">
        <f t="shared" si="21"/>
        <v>155</v>
      </c>
      <c r="B164" s="39" t="s">
        <v>155</v>
      </c>
      <c r="C164" s="38" t="s">
        <v>24</v>
      </c>
      <c r="D164" s="40"/>
      <c r="E164" s="37">
        <v>97700</v>
      </c>
      <c r="F164" s="41">
        <f t="shared" si="22"/>
        <v>119194</v>
      </c>
      <c r="G164" s="42">
        <v>0.19600000000000001</v>
      </c>
      <c r="H164" s="41">
        <f t="shared" si="23"/>
        <v>23362.024000000001</v>
      </c>
      <c r="I164" s="71">
        <v>0.19600000000000001</v>
      </c>
      <c r="J164" s="71"/>
      <c r="K164" s="71"/>
      <c r="L164" s="43"/>
    </row>
    <row r="165" spans="1:12" s="62" customFormat="1" x14ac:dyDescent="0.25">
      <c r="A165" s="15">
        <f t="shared" si="21"/>
        <v>156</v>
      </c>
      <c r="B165" s="39" t="s">
        <v>156</v>
      </c>
      <c r="C165" s="38" t="s">
        <v>24</v>
      </c>
      <c r="D165" s="40"/>
      <c r="E165" s="37">
        <v>79200</v>
      </c>
      <c r="F165" s="41">
        <f t="shared" si="22"/>
        <v>96624</v>
      </c>
      <c r="G165" s="42">
        <v>8.4000000000000005E-2</v>
      </c>
      <c r="H165" s="41">
        <f t="shared" si="23"/>
        <v>8116.4160000000002</v>
      </c>
      <c r="I165" s="71">
        <v>8.4000000000000005E-2</v>
      </c>
      <c r="J165" s="71"/>
      <c r="K165" s="71"/>
      <c r="L165" s="43"/>
    </row>
    <row r="166" spans="1:12" s="62" customFormat="1" x14ac:dyDescent="0.25">
      <c r="A166" s="15">
        <f t="shared" si="21"/>
        <v>157</v>
      </c>
      <c r="B166" s="39" t="s">
        <v>157</v>
      </c>
      <c r="C166" s="38" t="s">
        <v>24</v>
      </c>
      <c r="D166" s="40"/>
      <c r="E166" s="37">
        <v>79200</v>
      </c>
      <c r="F166" s="41">
        <f t="shared" si="22"/>
        <v>96624</v>
      </c>
      <c r="G166" s="42">
        <v>5.6000000000000001E-2</v>
      </c>
      <c r="H166" s="41">
        <f t="shared" si="23"/>
        <v>5410.9440000000004</v>
      </c>
      <c r="I166" s="71">
        <v>5.6000000000000001E-2</v>
      </c>
      <c r="J166" s="71"/>
      <c r="K166" s="71"/>
      <c r="L166" s="43"/>
    </row>
    <row r="167" spans="1:12" s="62" customFormat="1" ht="26" x14ac:dyDescent="0.25">
      <c r="A167" s="15">
        <f t="shared" si="21"/>
        <v>158</v>
      </c>
      <c r="B167" s="39" t="s">
        <v>158</v>
      </c>
      <c r="C167" s="38" t="s">
        <v>20</v>
      </c>
      <c r="D167" s="40"/>
      <c r="E167" s="37">
        <v>3915</v>
      </c>
      <c r="F167" s="41">
        <f t="shared" si="22"/>
        <v>4776.3</v>
      </c>
      <c r="G167" s="42">
        <v>4.0999999999999996</v>
      </c>
      <c r="H167" s="41">
        <f t="shared" si="23"/>
        <v>19582.829999999998</v>
      </c>
      <c r="I167" s="42"/>
      <c r="J167" s="42">
        <v>4.0999999999999996</v>
      </c>
      <c r="K167" s="42"/>
      <c r="L167" s="43"/>
    </row>
    <row r="168" spans="1:12" s="62" customFormat="1" ht="24" customHeight="1" x14ac:dyDescent="0.25">
      <c r="A168" s="15">
        <f t="shared" si="21"/>
        <v>159</v>
      </c>
      <c r="B168" s="39" t="s">
        <v>159</v>
      </c>
      <c r="C168" s="38" t="s">
        <v>86</v>
      </c>
      <c r="D168" s="40"/>
      <c r="E168" s="37">
        <v>174</v>
      </c>
      <c r="F168" s="41">
        <f t="shared" si="22"/>
        <v>212.28</v>
      </c>
      <c r="G168" s="42">
        <v>11.2</v>
      </c>
      <c r="H168" s="41">
        <f t="shared" si="23"/>
        <v>2377.5360000000001</v>
      </c>
      <c r="I168" s="42"/>
      <c r="J168" s="42">
        <v>11.2</v>
      </c>
      <c r="K168" s="42"/>
      <c r="L168" s="43"/>
    </row>
    <row r="169" spans="1:12" s="62" customFormat="1" ht="24" customHeight="1" x14ac:dyDescent="0.25">
      <c r="A169" s="15">
        <f t="shared" si="21"/>
        <v>160</v>
      </c>
      <c r="B169" s="39" t="s">
        <v>128</v>
      </c>
      <c r="C169" s="38" t="s">
        <v>86</v>
      </c>
      <c r="D169" s="40"/>
      <c r="E169" s="37">
        <v>790</v>
      </c>
      <c r="F169" s="41">
        <f t="shared" si="22"/>
        <v>963.8</v>
      </c>
      <c r="G169" s="42">
        <v>53</v>
      </c>
      <c r="H169" s="41">
        <f t="shared" si="23"/>
        <v>51081.399999999994</v>
      </c>
      <c r="I169" s="42"/>
      <c r="J169" s="42">
        <v>53</v>
      </c>
      <c r="K169" s="42"/>
      <c r="L169" s="43"/>
    </row>
    <row r="170" spans="1:12" s="62" customFormat="1" ht="42.75" customHeight="1" x14ac:dyDescent="0.25">
      <c r="A170" s="15">
        <f t="shared" si="21"/>
        <v>161</v>
      </c>
      <c r="B170" s="24" t="s">
        <v>160</v>
      </c>
      <c r="C170" s="48"/>
      <c r="D170" s="40"/>
      <c r="E170" s="40"/>
      <c r="F170" s="40"/>
      <c r="G170" s="40"/>
      <c r="H170" s="40"/>
      <c r="I170" s="40"/>
      <c r="J170" s="40"/>
      <c r="K170" s="40"/>
      <c r="L170" s="43"/>
    </row>
    <row r="171" spans="1:12" s="62" customFormat="1" x14ac:dyDescent="0.25">
      <c r="A171" s="15">
        <f t="shared" si="21"/>
        <v>162</v>
      </c>
      <c r="B171" s="39" t="s">
        <v>161</v>
      </c>
      <c r="C171" s="38" t="s">
        <v>24</v>
      </c>
      <c r="D171" s="40"/>
      <c r="E171" s="37">
        <v>95600</v>
      </c>
      <c r="F171" s="41">
        <f>E171*1.22</f>
        <v>116632</v>
      </c>
      <c r="G171" s="42">
        <v>8.4000000000000005E-2</v>
      </c>
      <c r="H171" s="41">
        <f>F171*G171</f>
        <v>9797.0879999999997</v>
      </c>
      <c r="I171" s="71">
        <v>8.4000000000000005E-2</v>
      </c>
      <c r="J171" s="71"/>
      <c r="K171" s="71">
        <v>8.4000000000000005E-2</v>
      </c>
      <c r="L171" s="43"/>
    </row>
    <row r="172" spans="1:12" s="62" customFormat="1" x14ac:dyDescent="0.25">
      <c r="A172" s="15">
        <f t="shared" si="21"/>
        <v>163</v>
      </c>
      <c r="B172" s="39" t="s">
        <v>162</v>
      </c>
      <c r="C172" s="38" t="s">
        <v>24</v>
      </c>
      <c r="D172" s="40"/>
      <c r="E172" s="37">
        <v>107100</v>
      </c>
      <c r="F172" s="41">
        <f>E172*1.22</f>
        <v>130662</v>
      </c>
      <c r="G172" s="42">
        <v>1.4E-2</v>
      </c>
      <c r="H172" s="41">
        <f>F172*G172</f>
        <v>1829.268</v>
      </c>
      <c r="I172" s="71">
        <v>1.4E-2</v>
      </c>
      <c r="J172" s="71"/>
      <c r="K172" s="71">
        <v>1.4E-2</v>
      </c>
      <c r="L172" s="43"/>
    </row>
    <row r="173" spans="1:12" s="62" customFormat="1" x14ac:dyDescent="0.25">
      <c r="A173" s="15">
        <f t="shared" si="21"/>
        <v>164</v>
      </c>
      <c r="B173" s="39" t="s">
        <v>163</v>
      </c>
      <c r="C173" s="38" t="s">
        <v>24</v>
      </c>
      <c r="D173" s="40"/>
      <c r="E173" s="37">
        <v>79200</v>
      </c>
      <c r="F173" s="41">
        <f>E173*1.22</f>
        <v>96624</v>
      </c>
      <c r="G173" s="42">
        <v>1.2E-2</v>
      </c>
      <c r="H173" s="41">
        <f>F173*G173</f>
        <v>1159.4880000000001</v>
      </c>
      <c r="I173" s="71">
        <v>1.2E-2</v>
      </c>
      <c r="J173" s="71"/>
      <c r="K173" s="71"/>
      <c r="L173" s="43"/>
    </row>
    <row r="174" spans="1:12" s="62" customFormat="1" x14ac:dyDescent="0.25">
      <c r="A174" s="15">
        <f t="shared" si="21"/>
        <v>165</v>
      </c>
      <c r="B174" s="39" t="s">
        <v>164</v>
      </c>
      <c r="C174" s="38" t="s">
        <v>24</v>
      </c>
      <c r="D174" s="40"/>
      <c r="E174" s="37">
        <v>100900</v>
      </c>
      <c r="F174" s="41">
        <f>E174*1.22</f>
        <v>123098</v>
      </c>
      <c r="G174" s="42">
        <v>3.5999999999999997E-2</v>
      </c>
      <c r="H174" s="41">
        <f>F174*G174</f>
        <v>4431.5279999999993</v>
      </c>
      <c r="I174" s="71">
        <v>3.5999999999999997E-2</v>
      </c>
      <c r="J174" s="71"/>
      <c r="K174" s="71">
        <v>3.5999999999999997E-2</v>
      </c>
      <c r="L174" s="43"/>
    </row>
    <row r="175" spans="1:12" s="62" customFormat="1" x14ac:dyDescent="0.25">
      <c r="A175" s="15">
        <f t="shared" si="21"/>
        <v>166</v>
      </c>
      <c r="B175" s="39" t="s">
        <v>100</v>
      </c>
      <c r="C175" s="38" t="s">
        <v>22</v>
      </c>
      <c r="D175" s="40"/>
      <c r="E175" s="37">
        <v>152</v>
      </c>
      <c r="F175" s="41">
        <f>E175*1.22</f>
        <v>185.44</v>
      </c>
      <c r="G175" s="42">
        <v>8</v>
      </c>
      <c r="H175" s="41">
        <f>F175*G175</f>
        <v>1483.52</v>
      </c>
      <c r="I175" s="71">
        <v>8</v>
      </c>
      <c r="J175" s="71"/>
      <c r="K175" s="71"/>
      <c r="L175" s="43"/>
    </row>
    <row r="176" spans="1:12" s="62" customFormat="1" ht="21.75" customHeight="1" x14ac:dyDescent="0.25">
      <c r="A176" s="15">
        <f t="shared" si="21"/>
        <v>167</v>
      </c>
      <c r="B176" s="92" t="s">
        <v>165</v>
      </c>
      <c r="C176" s="48"/>
      <c r="D176" s="40"/>
      <c r="E176" s="40"/>
      <c r="F176" s="40"/>
      <c r="G176" s="40"/>
      <c r="H176" s="40"/>
      <c r="I176" s="69"/>
      <c r="J176" s="69"/>
      <c r="K176" s="69"/>
      <c r="L176" s="72"/>
    </row>
    <row r="177" spans="1:12" s="62" customFormat="1" x14ac:dyDescent="0.25">
      <c r="A177" s="15">
        <f t="shared" si="21"/>
        <v>168</v>
      </c>
      <c r="B177" s="39" t="s">
        <v>166</v>
      </c>
      <c r="C177" s="38" t="s">
        <v>24</v>
      </c>
      <c r="D177" s="40"/>
      <c r="E177" s="37">
        <v>118000</v>
      </c>
      <c r="F177" s="41">
        <f t="shared" ref="F177:F182" si="24">E177*1.22</f>
        <v>143960</v>
      </c>
      <c r="G177" s="42">
        <v>1.6E-2</v>
      </c>
      <c r="H177" s="41">
        <f t="shared" ref="H177:H182" si="25">F177*G177</f>
        <v>2303.36</v>
      </c>
      <c r="I177" s="71">
        <v>1.6E-2</v>
      </c>
      <c r="J177" s="71"/>
      <c r="K177" s="71">
        <v>1.6E-2</v>
      </c>
      <c r="L177" s="43"/>
    </row>
    <row r="178" spans="1:12" s="62" customFormat="1" x14ac:dyDescent="0.25">
      <c r="A178" s="15">
        <f t="shared" si="21"/>
        <v>169</v>
      </c>
      <c r="B178" s="39" t="s">
        <v>167</v>
      </c>
      <c r="C178" s="38" t="s">
        <v>24</v>
      </c>
      <c r="D178" s="40"/>
      <c r="E178" s="37">
        <v>89000</v>
      </c>
      <c r="F178" s="41">
        <f t="shared" si="24"/>
        <v>108580</v>
      </c>
      <c r="G178" s="42">
        <v>0.04</v>
      </c>
      <c r="H178" s="41">
        <f t="shared" si="25"/>
        <v>4343.2</v>
      </c>
      <c r="I178" s="71">
        <v>0.04</v>
      </c>
      <c r="J178" s="71"/>
      <c r="K178" s="71">
        <v>0.04</v>
      </c>
      <c r="L178" s="43"/>
    </row>
    <row r="179" spans="1:12" s="62" customFormat="1" x14ac:dyDescent="0.25">
      <c r="A179" s="15">
        <f t="shared" si="21"/>
        <v>170</v>
      </c>
      <c r="B179" s="39" t="s">
        <v>168</v>
      </c>
      <c r="C179" s="38" t="s">
        <v>24</v>
      </c>
      <c r="D179" s="40"/>
      <c r="E179" s="37">
        <v>90700</v>
      </c>
      <c r="F179" s="41">
        <f t="shared" si="24"/>
        <v>110654</v>
      </c>
      <c r="G179" s="42">
        <v>8.0000000000000002E-3</v>
      </c>
      <c r="H179" s="41">
        <f t="shared" si="25"/>
        <v>885.23199999999997</v>
      </c>
      <c r="I179" s="71">
        <v>8.0000000000000002E-3</v>
      </c>
      <c r="J179" s="71"/>
      <c r="K179" s="71">
        <v>8.0000000000000002E-3</v>
      </c>
      <c r="L179" s="43"/>
    </row>
    <row r="180" spans="1:12" s="62" customFormat="1" x14ac:dyDescent="0.25">
      <c r="A180" s="15">
        <f t="shared" si="21"/>
        <v>171</v>
      </c>
      <c r="B180" s="39" t="s">
        <v>100</v>
      </c>
      <c r="C180" s="38" t="s">
        <v>22</v>
      </c>
      <c r="D180" s="40"/>
      <c r="E180" s="37">
        <v>152</v>
      </c>
      <c r="F180" s="41">
        <f t="shared" si="24"/>
        <v>185.44</v>
      </c>
      <c r="G180" s="42">
        <v>8</v>
      </c>
      <c r="H180" s="41">
        <f t="shared" si="25"/>
        <v>1483.52</v>
      </c>
      <c r="I180" s="71">
        <v>8</v>
      </c>
      <c r="J180" s="71"/>
      <c r="K180" s="71"/>
      <c r="L180" s="43"/>
    </row>
    <row r="181" spans="1:12" s="62" customFormat="1" x14ac:dyDescent="0.25">
      <c r="A181" s="15">
        <f t="shared" si="21"/>
        <v>172</v>
      </c>
      <c r="B181" s="39" t="s">
        <v>169</v>
      </c>
      <c r="C181" s="38" t="s">
        <v>86</v>
      </c>
      <c r="D181" s="40"/>
      <c r="E181" s="37">
        <v>174</v>
      </c>
      <c r="F181" s="41">
        <f t="shared" si="24"/>
        <v>212.28</v>
      </c>
      <c r="G181" s="42">
        <v>0.8</v>
      </c>
      <c r="H181" s="41">
        <f t="shared" si="25"/>
        <v>169.82400000000001</v>
      </c>
      <c r="I181" s="71"/>
      <c r="J181" s="71">
        <v>0.8</v>
      </c>
      <c r="K181" s="71"/>
      <c r="L181" s="43"/>
    </row>
    <row r="182" spans="1:12" s="62" customFormat="1" x14ac:dyDescent="0.25">
      <c r="A182" s="15">
        <f t="shared" si="21"/>
        <v>173</v>
      </c>
      <c r="B182" s="39" t="s">
        <v>87</v>
      </c>
      <c r="C182" s="38" t="s">
        <v>86</v>
      </c>
      <c r="D182" s="40"/>
      <c r="E182" s="37">
        <v>175</v>
      </c>
      <c r="F182" s="41">
        <f t="shared" si="24"/>
        <v>213.5</v>
      </c>
      <c r="G182" s="42">
        <v>3.4</v>
      </c>
      <c r="H182" s="41">
        <f t="shared" si="25"/>
        <v>725.9</v>
      </c>
      <c r="I182" s="71"/>
      <c r="J182" s="71">
        <v>3.4</v>
      </c>
      <c r="K182" s="71"/>
      <c r="L182" s="43"/>
    </row>
    <row r="183" spans="1:12" s="62" customFormat="1" ht="21.75" customHeight="1" x14ac:dyDescent="0.25">
      <c r="A183" s="15">
        <f t="shared" si="21"/>
        <v>174</v>
      </c>
      <c r="B183" s="24" t="s">
        <v>170</v>
      </c>
      <c r="C183" s="48"/>
      <c r="D183" s="40"/>
      <c r="E183" s="40"/>
      <c r="F183" s="40"/>
      <c r="G183" s="40"/>
      <c r="H183" s="40"/>
      <c r="I183" s="40"/>
      <c r="J183" s="40"/>
      <c r="K183" s="40"/>
      <c r="L183" s="43"/>
    </row>
    <row r="184" spans="1:12" s="62" customFormat="1" x14ac:dyDescent="0.25">
      <c r="A184" s="15">
        <f t="shared" si="21"/>
        <v>175</v>
      </c>
      <c r="B184" s="39" t="s">
        <v>25</v>
      </c>
      <c r="C184" s="38" t="s">
        <v>20</v>
      </c>
      <c r="D184" s="40"/>
      <c r="E184" s="37">
        <v>3450</v>
      </c>
      <c r="F184" s="41">
        <f t="shared" ref="F184:F196" si="26">E184*1.22</f>
        <v>4209</v>
      </c>
      <c r="G184" s="42">
        <v>1.04</v>
      </c>
      <c r="H184" s="41">
        <f t="shared" ref="H184:H196" si="27">F184*G184</f>
        <v>4377.3600000000006</v>
      </c>
      <c r="I184" s="71">
        <v>1.04</v>
      </c>
      <c r="J184" s="71"/>
      <c r="K184" s="71"/>
      <c r="L184" s="43"/>
    </row>
    <row r="185" spans="1:12" s="62" customFormat="1" x14ac:dyDescent="0.25">
      <c r="A185" s="15">
        <f t="shared" si="21"/>
        <v>176</v>
      </c>
      <c r="B185" s="39" t="s">
        <v>54</v>
      </c>
      <c r="C185" s="38" t="s">
        <v>22</v>
      </c>
      <c r="D185" s="40"/>
      <c r="E185" s="37">
        <v>18500</v>
      </c>
      <c r="F185" s="41">
        <f t="shared" si="26"/>
        <v>22570</v>
      </c>
      <c r="G185" s="42">
        <v>2</v>
      </c>
      <c r="H185" s="41">
        <f t="shared" si="27"/>
        <v>45140</v>
      </c>
      <c r="I185" s="71">
        <v>2</v>
      </c>
      <c r="J185" s="71"/>
      <c r="K185" s="71"/>
      <c r="L185" s="43"/>
    </row>
    <row r="186" spans="1:12" s="62" customFormat="1" x14ac:dyDescent="0.25">
      <c r="A186" s="15">
        <f t="shared" si="21"/>
        <v>177</v>
      </c>
      <c r="B186" s="39" t="s">
        <v>171</v>
      </c>
      <c r="C186" s="38" t="s">
        <v>24</v>
      </c>
      <c r="D186" s="40"/>
      <c r="E186" s="37">
        <v>90200</v>
      </c>
      <c r="F186" s="41">
        <f t="shared" si="26"/>
        <v>110044</v>
      </c>
      <c r="G186" s="42">
        <v>1E-3</v>
      </c>
      <c r="H186" s="41">
        <f t="shared" si="27"/>
        <v>110.044</v>
      </c>
      <c r="I186" s="71">
        <v>1E-3</v>
      </c>
      <c r="J186" s="71"/>
      <c r="K186" s="71">
        <v>1E-3</v>
      </c>
      <c r="L186" s="43"/>
    </row>
    <row r="187" spans="1:12" s="62" customFormat="1" x14ac:dyDescent="0.25">
      <c r="A187" s="15">
        <f t="shared" si="21"/>
        <v>178</v>
      </c>
      <c r="B187" s="39" t="s">
        <v>19</v>
      </c>
      <c r="C187" s="38" t="s">
        <v>20</v>
      </c>
      <c r="D187" s="40"/>
      <c r="E187" s="37">
        <v>2180</v>
      </c>
      <c r="F187" s="41">
        <f t="shared" si="26"/>
        <v>2659.6</v>
      </c>
      <c r="G187" s="42">
        <v>8.8000000000000007</v>
      </c>
      <c r="H187" s="41">
        <f t="shared" si="27"/>
        <v>23404.48</v>
      </c>
      <c r="I187" s="71">
        <v>8.8000000000000007</v>
      </c>
      <c r="J187" s="71"/>
      <c r="K187" s="71"/>
      <c r="L187" s="43"/>
    </row>
    <row r="188" spans="1:12" s="62" customFormat="1" x14ac:dyDescent="0.25">
      <c r="A188" s="15">
        <f t="shared" si="21"/>
        <v>179</v>
      </c>
      <c r="B188" s="39" t="s">
        <v>167</v>
      </c>
      <c r="C188" s="38" t="s">
        <v>24</v>
      </c>
      <c r="D188" s="40"/>
      <c r="E188" s="37">
        <v>89000</v>
      </c>
      <c r="F188" s="41">
        <f t="shared" si="26"/>
        <v>108580</v>
      </c>
      <c r="G188" s="42">
        <v>3.9E-2</v>
      </c>
      <c r="H188" s="41">
        <f t="shared" si="27"/>
        <v>4234.62</v>
      </c>
      <c r="I188" s="71">
        <v>3.9E-2</v>
      </c>
      <c r="J188" s="71"/>
      <c r="K188" s="71">
        <v>3.9E-2</v>
      </c>
      <c r="L188" s="43"/>
    </row>
    <row r="189" spans="1:12" s="62" customFormat="1" x14ac:dyDescent="0.25">
      <c r="A189" s="15">
        <f t="shared" si="21"/>
        <v>180</v>
      </c>
      <c r="B189" s="39" t="s">
        <v>172</v>
      </c>
      <c r="C189" s="38" t="s">
        <v>24</v>
      </c>
      <c r="D189" s="40"/>
      <c r="E189" s="37">
        <v>90700</v>
      </c>
      <c r="F189" s="41">
        <f t="shared" si="26"/>
        <v>110654</v>
      </c>
      <c r="G189" s="42">
        <v>6.0000000000000001E-3</v>
      </c>
      <c r="H189" s="41">
        <f t="shared" si="27"/>
        <v>663.92399999999998</v>
      </c>
      <c r="I189" s="71">
        <v>6.0000000000000001E-3</v>
      </c>
      <c r="J189" s="71"/>
      <c r="K189" s="71">
        <v>6.0000000000000001E-3</v>
      </c>
      <c r="L189" s="43"/>
    </row>
    <row r="190" spans="1:12" s="62" customFormat="1" x14ac:dyDescent="0.25">
      <c r="A190" s="15">
        <f t="shared" si="21"/>
        <v>181</v>
      </c>
      <c r="B190" s="39" t="s">
        <v>173</v>
      </c>
      <c r="C190" s="38" t="s">
        <v>24</v>
      </c>
      <c r="D190" s="40"/>
      <c r="E190" s="37">
        <v>107100</v>
      </c>
      <c r="F190" s="41">
        <f t="shared" si="26"/>
        <v>130662</v>
      </c>
      <c r="G190" s="42">
        <v>9.0999999999999998E-2</v>
      </c>
      <c r="H190" s="41">
        <f t="shared" si="27"/>
        <v>11890.242</v>
      </c>
      <c r="I190" s="71">
        <v>9.0999999999999998E-2</v>
      </c>
      <c r="J190" s="71"/>
      <c r="K190" s="71">
        <v>9.0999999999999998E-2</v>
      </c>
      <c r="L190" s="43"/>
    </row>
    <row r="191" spans="1:12" s="62" customFormat="1" x14ac:dyDescent="0.25">
      <c r="A191" s="15">
        <f t="shared" si="21"/>
        <v>182</v>
      </c>
      <c r="B191" s="39" t="s">
        <v>174</v>
      </c>
      <c r="C191" s="38" t="s">
        <v>24</v>
      </c>
      <c r="D191" s="40"/>
      <c r="E191" s="37">
        <v>90700</v>
      </c>
      <c r="F191" s="41">
        <f t="shared" si="26"/>
        <v>110654</v>
      </c>
      <c r="G191" s="42">
        <v>8.0000000000000002E-3</v>
      </c>
      <c r="H191" s="41">
        <f t="shared" si="27"/>
        <v>885.23199999999997</v>
      </c>
      <c r="I191" s="71">
        <v>8.0000000000000002E-3</v>
      </c>
      <c r="J191" s="71"/>
      <c r="K191" s="71">
        <v>8.0000000000000002E-3</v>
      </c>
      <c r="L191" s="43"/>
    </row>
    <row r="192" spans="1:12" s="62" customFormat="1" x14ac:dyDescent="0.25">
      <c r="A192" s="15">
        <f t="shared" si="21"/>
        <v>183</v>
      </c>
      <c r="B192" s="39" t="s">
        <v>175</v>
      </c>
      <c r="C192" s="38" t="s">
        <v>24</v>
      </c>
      <c r="D192" s="40"/>
      <c r="E192" s="37">
        <v>117400</v>
      </c>
      <c r="F192" s="41">
        <f t="shared" si="26"/>
        <v>143228</v>
      </c>
      <c r="G192" s="42">
        <v>8.9999999999999993E-3</v>
      </c>
      <c r="H192" s="41">
        <f t="shared" si="27"/>
        <v>1289.0519999999999</v>
      </c>
      <c r="I192" s="71">
        <v>8.9999999999999993E-3</v>
      </c>
      <c r="J192" s="71"/>
      <c r="K192" s="71">
        <v>8.9999999999999993E-3</v>
      </c>
      <c r="L192" s="43"/>
    </row>
    <row r="193" spans="1:12" s="62" customFormat="1" x14ac:dyDescent="0.25">
      <c r="A193" s="15">
        <f t="shared" si="21"/>
        <v>184</v>
      </c>
      <c r="B193" s="39" t="s">
        <v>100</v>
      </c>
      <c r="C193" s="38" t="s">
        <v>22</v>
      </c>
      <c r="D193" s="40"/>
      <c r="E193" s="37">
        <v>152</v>
      </c>
      <c r="F193" s="41">
        <f t="shared" si="26"/>
        <v>185.44</v>
      </c>
      <c r="G193" s="42">
        <v>16</v>
      </c>
      <c r="H193" s="41">
        <f t="shared" si="27"/>
        <v>2967.04</v>
      </c>
      <c r="I193" s="71">
        <v>16</v>
      </c>
      <c r="J193" s="71"/>
      <c r="K193" s="71"/>
      <c r="L193" s="43"/>
    </row>
    <row r="194" spans="1:12" s="62" customFormat="1" x14ac:dyDescent="0.25">
      <c r="A194" s="15">
        <f t="shared" si="21"/>
        <v>185</v>
      </c>
      <c r="B194" s="39" t="s">
        <v>176</v>
      </c>
      <c r="C194" s="38" t="s">
        <v>20</v>
      </c>
      <c r="D194" s="40"/>
      <c r="E194" s="37">
        <v>7400</v>
      </c>
      <c r="F194" s="41">
        <f t="shared" si="26"/>
        <v>9028</v>
      </c>
      <c r="G194" s="42">
        <v>1.8</v>
      </c>
      <c r="H194" s="41">
        <f t="shared" si="27"/>
        <v>16250.4</v>
      </c>
      <c r="I194" s="71"/>
      <c r="J194" s="71">
        <v>1.8</v>
      </c>
      <c r="K194" s="71"/>
      <c r="L194" s="43"/>
    </row>
    <row r="195" spans="1:12" s="62" customFormat="1" x14ac:dyDescent="0.25">
      <c r="A195" s="15">
        <f t="shared" si="21"/>
        <v>186</v>
      </c>
      <c r="B195" s="39" t="s">
        <v>177</v>
      </c>
      <c r="C195" s="38" t="s">
        <v>86</v>
      </c>
      <c r="D195" s="40"/>
      <c r="E195" s="37">
        <v>120</v>
      </c>
      <c r="F195" s="41">
        <f t="shared" si="26"/>
        <v>146.4</v>
      </c>
      <c r="G195" s="42">
        <v>2.8</v>
      </c>
      <c r="H195" s="41">
        <f t="shared" si="27"/>
        <v>409.92</v>
      </c>
      <c r="I195" s="71"/>
      <c r="J195" s="71">
        <v>2.8</v>
      </c>
      <c r="K195" s="71"/>
      <c r="L195" s="43"/>
    </row>
    <row r="196" spans="1:12" s="62" customFormat="1" x14ac:dyDescent="0.25">
      <c r="A196" s="15">
        <f t="shared" si="21"/>
        <v>187</v>
      </c>
      <c r="B196" s="39" t="s">
        <v>178</v>
      </c>
      <c r="C196" s="38" t="s">
        <v>86</v>
      </c>
      <c r="D196" s="40"/>
      <c r="E196" s="37">
        <v>127</v>
      </c>
      <c r="F196" s="41">
        <f t="shared" si="26"/>
        <v>154.94</v>
      </c>
      <c r="G196" s="42">
        <v>16.399999999999999</v>
      </c>
      <c r="H196" s="41">
        <f t="shared" si="27"/>
        <v>2541.0159999999996</v>
      </c>
      <c r="I196" s="71"/>
      <c r="J196" s="71">
        <v>16.399999999999999</v>
      </c>
      <c r="K196" s="71"/>
      <c r="L196" s="43"/>
    </row>
    <row r="197" spans="1:12" s="62" customFormat="1" ht="40.5" customHeight="1" x14ac:dyDescent="0.25">
      <c r="A197" s="15">
        <f t="shared" si="21"/>
        <v>188</v>
      </c>
      <c r="B197" s="91" t="s">
        <v>179</v>
      </c>
      <c r="C197" s="48"/>
      <c r="D197" s="40"/>
      <c r="E197" s="40"/>
      <c r="F197" s="40"/>
      <c r="G197" s="40"/>
      <c r="H197" s="40"/>
      <c r="I197" s="40"/>
      <c r="J197" s="40"/>
      <c r="K197" s="40"/>
      <c r="L197" s="43"/>
    </row>
    <row r="198" spans="1:12" s="62" customFormat="1" x14ac:dyDescent="0.25">
      <c r="A198" s="15">
        <f t="shared" si="21"/>
        <v>189</v>
      </c>
      <c r="B198" s="39" t="s">
        <v>180</v>
      </c>
      <c r="C198" s="38" t="s">
        <v>24</v>
      </c>
      <c r="D198" s="40"/>
      <c r="E198" s="37">
        <v>97500</v>
      </c>
      <c r="F198" s="41">
        <f t="shared" ref="F198:F210" si="28">E198*1.22</f>
        <v>118950</v>
      </c>
      <c r="G198" s="42">
        <v>3.7999999999999999E-2</v>
      </c>
      <c r="H198" s="41">
        <f t="shared" ref="H198:H210" si="29">F198*G198</f>
        <v>4520.0999999999995</v>
      </c>
      <c r="I198" s="71">
        <v>3.7999999999999999E-2</v>
      </c>
      <c r="J198" s="71"/>
      <c r="K198" s="71">
        <v>3.7999999999999999E-2</v>
      </c>
      <c r="L198" s="43"/>
    </row>
    <row r="199" spans="1:12" s="62" customFormat="1" x14ac:dyDescent="0.25">
      <c r="A199" s="15">
        <f t="shared" si="21"/>
        <v>190</v>
      </c>
      <c r="B199" s="39" t="s">
        <v>79</v>
      </c>
      <c r="C199" s="38" t="s">
        <v>24</v>
      </c>
      <c r="D199" s="40"/>
      <c r="E199" s="37">
        <v>89000</v>
      </c>
      <c r="F199" s="41">
        <f t="shared" si="28"/>
        <v>108580</v>
      </c>
      <c r="G199" s="42">
        <v>7.0000000000000001E-3</v>
      </c>
      <c r="H199" s="41">
        <f t="shared" si="29"/>
        <v>760.06000000000006</v>
      </c>
      <c r="I199" s="71">
        <v>7.0000000000000001E-3</v>
      </c>
      <c r="J199" s="71"/>
      <c r="K199" s="71">
        <v>7.0000000000000001E-3</v>
      </c>
      <c r="L199" s="43"/>
    </row>
    <row r="200" spans="1:12" s="62" customFormat="1" x14ac:dyDescent="0.25">
      <c r="A200" s="15">
        <f t="shared" si="21"/>
        <v>191</v>
      </c>
      <c r="B200" s="39" t="s">
        <v>181</v>
      </c>
      <c r="C200" s="38" t="s">
        <v>24</v>
      </c>
      <c r="D200" s="40"/>
      <c r="E200" s="37">
        <v>90700</v>
      </c>
      <c r="F200" s="41">
        <f t="shared" si="28"/>
        <v>110654</v>
      </c>
      <c r="G200" s="42">
        <v>6.0000000000000001E-3</v>
      </c>
      <c r="H200" s="41">
        <f t="shared" si="29"/>
        <v>663.92399999999998</v>
      </c>
      <c r="I200" s="71">
        <v>6.0000000000000001E-3</v>
      </c>
      <c r="J200" s="71"/>
      <c r="K200" s="71">
        <v>6.0000000000000001E-3</v>
      </c>
      <c r="L200" s="43"/>
    </row>
    <row r="201" spans="1:12" s="62" customFormat="1" x14ac:dyDescent="0.25">
      <c r="A201" s="15">
        <f t="shared" si="21"/>
        <v>192</v>
      </c>
      <c r="B201" s="39" t="s">
        <v>182</v>
      </c>
      <c r="C201" s="38" t="s">
        <v>24</v>
      </c>
      <c r="D201" s="40"/>
      <c r="E201" s="37">
        <v>90700</v>
      </c>
      <c r="F201" s="41">
        <f t="shared" si="28"/>
        <v>110654</v>
      </c>
      <c r="G201" s="42">
        <v>1E-3</v>
      </c>
      <c r="H201" s="41">
        <f t="shared" si="29"/>
        <v>110.654</v>
      </c>
      <c r="I201" s="71">
        <v>1E-3</v>
      </c>
      <c r="J201" s="71"/>
      <c r="K201" s="71">
        <v>1E-3</v>
      </c>
      <c r="L201" s="43"/>
    </row>
    <row r="202" spans="1:12" s="62" customFormat="1" x14ac:dyDescent="0.25">
      <c r="A202" s="15">
        <f t="shared" si="21"/>
        <v>193</v>
      </c>
      <c r="B202" s="39" t="s">
        <v>183</v>
      </c>
      <c r="C202" s="38" t="s">
        <v>24</v>
      </c>
      <c r="D202" s="40"/>
      <c r="E202" s="37">
        <v>90700</v>
      </c>
      <c r="F202" s="41">
        <f t="shared" si="28"/>
        <v>110654</v>
      </c>
      <c r="G202" s="42">
        <v>4.0000000000000001E-3</v>
      </c>
      <c r="H202" s="41">
        <f t="shared" si="29"/>
        <v>442.61599999999999</v>
      </c>
      <c r="I202" s="71">
        <v>4.0000000000000001E-3</v>
      </c>
      <c r="J202" s="71"/>
      <c r="K202" s="71">
        <v>4.0000000000000001E-3</v>
      </c>
      <c r="L202" s="43"/>
    </row>
    <row r="203" spans="1:12" s="62" customFormat="1" ht="32.25" customHeight="1" x14ac:dyDescent="0.25">
      <c r="A203" s="15">
        <f t="shared" si="21"/>
        <v>194</v>
      </c>
      <c r="B203" s="39" t="s">
        <v>184</v>
      </c>
      <c r="C203" s="38" t="s">
        <v>24</v>
      </c>
      <c r="D203" s="40"/>
      <c r="E203" s="37">
        <v>90700</v>
      </c>
      <c r="F203" s="41">
        <f t="shared" si="28"/>
        <v>110654</v>
      </c>
      <c r="G203" s="42">
        <v>3.0000000000000001E-3</v>
      </c>
      <c r="H203" s="41">
        <f t="shared" si="29"/>
        <v>331.96199999999999</v>
      </c>
      <c r="I203" s="71">
        <v>3.0000000000000001E-3</v>
      </c>
      <c r="J203" s="71"/>
      <c r="K203" s="71">
        <v>3.0000000000000001E-3</v>
      </c>
      <c r="L203" s="43"/>
    </row>
    <row r="204" spans="1:12" s="62" customFormat="1" x14ac:dyDescent="0.25">
      <c r="A204" s="15">
        <f t="shared" si="21"/>
        <v>195</v>
      </c>
      <c r="B204" s="39" t="s">
        <v>185</v>
      </c>
      <c r="C204" s="38" t="s">
        <v>22</v>
      </c>
      <c r="D204" s="40"/>
      <c r="E204" s="37">
        <v>170</v>
      </c>
      <c r="F204" s="41">
        <f t="shared" si="28"/>
        <v>207.4</v>
      </c>
      <c r="G204" s="42">
        <v>4</v>
      </c>
      <c r="H204" s="41">
        <f t="shared" si="29"/>
        <v>829.6</v>
      </c>
      <c r="I204" s="71">
        <v>4</v>
      </c>
      <c r="J204" s="71"/>
      <c r="K204" s="71"/>
      <c r="L204" s="43"/>
    </row>
    <row r="205" spans="1:12" s="62" customFormat="1" x14ac:dyDescent="0.25">
      <c r="A205" s="15">
        <f t="shared" si="21"/>
        <v>196</v>
      </c>
      <c r="B205" s="39" t="s">
        <v>186</v>
      </c>
      <c r="C205" s="38" t="s">
        <v>22</v>
      </c>
      <c r="D205" s="40"/>
      <c r="E205" s="37">
        <v>10</v>
      </c>
      <c r="F205" s="41">
        <f t="shared" si="28"/>
        <v>12.2</v>
      </c>
      <c r="G205" s="42">
        <v>4</v>
      </c>
      <c r="H205" s="41">
        <f t="shared" si="29"/>
        <v>48.8</v>
      </c>
      <c r="I205" s="71"/>
      <c r="J205" s="71">
        <v>4</v>
      </c>
      <c r="K205" s="71"/>
      <c r="L205" s="43"/>
    </row>
    <row r="206" spans="1:12" s="62" customFormat="1" x14ac:dyDescent="0.25">
      <c r="A206" s="15">
        <f t="shared" si="21"/>
        <v>197</v>
      </c>
      <c r="B206" s="39" t="s">
        <v>187</v>
      </c>
      <c r="C206" s="38" t="s">
        <v>22</v>
      </c>
      <c r="D206" s="40"/>
      <c r="E206" s="37">
        <v>5</v>
      </c>
      <c r="F206" s="41">
        <f t="shared" si="28"/>
        <v>6.1</v>
      </c>
      <c r="G206" s="42">
        <v>4</v>
      </c>
      <c r="H206" s="41">
        <f t="shared" si="29"/>
        <v>24.4</v>
      </c>
      <c r="I206" s="71"/>
      <c r="J206" s="71">
        <v>4</v>
      </c>
      <c r="K206" s="71"/>
      <c r="L206" s="43"/>
    </row>
    <row r="207" spans="1:12" s="62" customFormat="1" x14ac:dyDescent="0.25">
      <c r="A207" s="15">
        <f t="shared" si="21"/>
        <v>198</v>
      </c>
      <c r="B207" s="39" t="s">
        <v>188</v>
      </c>
      <c r="C207" s="38" t="s">
        <v>22</v>
      </c>
      <c r="D207" s="40"/>
      <c r="E207" s="37">
        <v>3</v>
      </c>
      <c r="F207" s="41">
        <f t="shared" si="28"/>
        <v>3.66</v>
      </c>
      <c r="G207" s="42">
        <v>8</v>
      </c>
      <c r="H207" s="41">
        <f t="shared" si="29"/>
        <v>29.28</v>
      </c>
      <c r="I207" s="71"/>
      <c r="J207" s="71">
        <v>8</v>
      </c>
      <c r="K207" s="71"/>
      <c r="L207" s="43"/>
    </row>
    <row r="208" spans="1:12" s="62" customFormat="1" x14ac:dyDescent="0.25">
      <c r="A208" s="15">
        <f t="shared" si="21"/>
        <v>199</v>
      </c>
      <c r="B208" s="39" t="s">
        <v>189</v>
      </c>
      <c r="C208" s="38" t="s">
        <v>22</v>
      </c>
      <c r="D208" s="40"/>
      <c r="E208" s="37">
        <v>4080</v>
      </c>
      <c r="F208" s="41">
        <f t="shared" si="28"/>
        <v>4977.5999999999995</v>
      </c>
      <c r="G208" s="42">
        <v>1</v>
      </c>
      <c r="H208" s="41">
        <f t="shared" si="29"/>
        <v>4977.5999999999995</v>
      </c>
      <c r="I208" s="71">
        <v>1</v>
      </c>
      <c r="J208" s="71"/>
      <c r="K208" s="71"/>
      <c r="L208" s="43"/>
    </row>
    <row r="209" spans="1:12" s="62" customFormat="1" x14ac:dyDescent="0.25">
      <c r="A209" s="15">
        <f t="shared" si="21"/>
        <v>200</v>
      </c>
      <c r="B209" s="39" t="s">
        <v>127</v>
      </c>
      <c r="C209" s="38" t="s">
        <v>86</v>
      </c>
      <c r="D209" s="40"/>
      <c r="E209" s="37">
        <v>174</v>
      </c>
      <c r="F209" s="41">
        <f t="shared" si="28"/>
        <v>212.28</v>
      </c>
      <c r="G209" s="42">
        <v>0.2</v>
      </c>
      <c r="H209" s="41">
        <f t="shared" si="29"/>
        <v>42.456000000000003</v>
      </c>
      <c r="I209" s="71"/>
      <c r="J209" s="71">
        <v>0.2</v>
      </c>
      <c r="K209" s="71"/>
      <c r="L209" s="43"/>
    </row>
    <row r="210" spans="1:12" s="62" customFormat="1" x14ac:dyDescent="0.25">
      <c r="A210" s="15">
        <f t="shared" si="21"/>
        <v>201</v>
      </c>
      <c r="B210" s="39" t="s">
        <v>87</v>
      </c>
      <c r="C210" s="38" t="s">
        <v>86</v>
      </c>
      <c r="D210" s="40"/>
      <c r="E210" s="37">
        <v>175</v>
      </c>
      <c r="F210" s="41">
        <f t="shared" si="28"/>
        <v>213.5</v>
      </c>
      <c r="G210" s="42">
        <v>0.91</v>
      </c>
      <c r="H210" s="41">
        <f t="shared" si="29"/>
        <v>194.285</v>
      </c>
      <c r="I210" s="71"/>
      <c r="J210" s="71">
        <v>0.91</v>
      </c>
      <c r="K210" s="71"/>
      <c r="L210" s="43"/>
    </row>
    <row r="211" spans="1:12" s="62" customFormat="1" ht="27.75" customHeight="1" x14ac:dyDescent="0.25">
      <c r="A211" s="15">
        <f t="shared" si="21"/>
        <v>202</v>
      </c>
      <c r="B211" s="88" t="s">
        <v>427</v>
      </c>
      <c r="C211" s="48"/>
      <c r="D211" s="40"/>
      <c r="E211" s="40"/>
      <c r="F211" s="40"/>
      <c r="G211" s="40"/>
      <c r="H211" s="40"/>
      <c r="I211" s="40"/>
      <c r="J211" s="40"/>
      <c r="K211" s="40"/>
      <c r="L211" s="43"/>
    </row>
    <row r="212" spans="1:12" s="62" customFormat="1" ht="27.75" customHeight="1" x14ac:dyDescent="0.25">
      <c r="A212" s="15">
        <f t="shared" si="21"/>
        <v>203</v>
      </c>
      <c r="B212" s="90" t="s">
        <v>431</v>
      </c>
      <c r="C212" s="48"/>
      <c r="D212" s="40"/>
      <c r="E212" s="40"/>
      <c r="F212" s="41">
        <f t="shared" ref="F212:F240" si="30">E212*1.22</f>
        <v>0</v>
      </c>
      <c r="G212" s="40"/>
      <c r="H212" s="40"/>
      <c r="I212" s="40"/>
      <c r="J212" s="40"/>
      <c r="K212" s="40"/>
      <c r="L212" s="43"/>
    </row>
    <row r="213" spans="1:12" s="62" customFormat="1" ht="39.75" customHeight="1" x14ac:dyDescent="0.25">
      <c r="A213" s="15">
        <f t="shared" si="21"/>
        <v>204</v>
      </c>
      <c r="B213" s="39" t="s">
        <v>441</v>
      </c>
      <c r="C213" s="48" t="s">
        <v>22</v>
      </c>
      <c r="D213" s="40"/>
      <c r="E213" s="40">
        <v>58210</v>
      </c>
      <c r="F213" s="41">
        <f t="shared" si="30"/>
        <v>71016.2</v>
      </c>
      <c r="G213" s="40">
        <v>2</v>
      </c>
      <c r="H213" s="41">
        <f t="shared" ref="H213:H240" si="31">F213*G213</f>
        <v>142032.4</v>
      </c>
      <c r="I213" s="40"/>
      <c r="J213" s="40">
        <v>2</v>
      </c>
      <c r="K213" s="40"/>
      <c r="L213" s="43"/>
    </row>
    <row r="214" spans="1:12" s="62" customFormat="1" ht="21" customHeight="1" x14ac:dyDescent="0.25">
      <c r="A214" s="15">
        <f t="shared" si="21"/>
        <v>205</v>
      </c>
      <c r="B214" s="39" t="s">
        <v>428</v>
      </c>
      <c r="C214" s="48" t="s">
        <v>24</v>
      </c>
      <c r="D214" s="40"/>
      <c r="E214" s="40">
        <v>113400</v>
      </c>
      <c r="F214" s="41">
        <f t="shared" si="30"/>
        <v>138348</v>
      </c>
      <c r="G214" s="94">
        <v>8.4000000000000005E-2</v>
      </c>
      <c r="H214" s="41">
        <f t="shared" si="31"/>
        <v>11621.232</v>
      </c>
      <c r="I214" s="95">
        <v>8.4000000000000005E-2</v>
      </c>
      <c r="J214" s="69"/>
      <c r="K214" s="69"/>
      <c r="L214" s="43"/>
    </row>
    <row r="215" spans="1:12" s="62" customFormat="1" ht="21" customHeight="1" x14ac:dyDescent="0.25">
      <c r="A215" s="15">
        <f t="shared" si="21"/>
        <v>206</v>
      </c>
      <c r="B215" s="39" t="s">
        <v>429</v>
      </c>
      <c r="C215" s="48" t="s">
        <v>24</v>
      </c>
      <c r="D215" s="40"/>
      <c r="E215" s="40">
        <v>106000</v>
      </c>
      <c r="F215" s="41">
        <f t="shared" si="30"/>
        <v>129320</v>
      </c>
      <c r="G215" s="94">
        <v>0.68200000000000005</v>
      </c>
      <c r="H215" s="41">
        <f t="shared" si="31"/>
        <v>88196.24</v>
      </c>
      <c r="I215" s="95">
        <v>0.68200000000000005</v>
      </c>
      <c r="J215" s="69"/>
      <c r="K215" s="69"/>
      <c r="L215" s="43"/>
    </row>
    <row r="216" spans="1:12" s="62" customFormat="1" ht="21" customHeight="1" x14ac:dyDescent="0.25">
      <c r="A216" s="15">
        <f t="shared" si="21"/>
        <v>207</v>
      </c>
      <c r="B216" s="39" t="s">
        <v>443</v>
      </c>
      <c r="C216" s="48" t="s">
        <v>24</v>
      </c>
      <c r="D216" s="40"/>
      <c r="E216" s="40">
        <v>106000</v>
      </c>
      <c r="F216" s="41">
        <f t="shared" si="30"/>
        <v>129320</v>
      </c>
      <c r="G216" s="94">
        <v>1.81</v>
      </c>
      <c r="H216" s="41">
        <f t="shared" si="31"/>
        <v>234069.2</v>
      </c>
      <c r="I216" s="95">
        <v>1.81</v>
      </c>
      <c r="J216" s="69"/>
      <c r="K216" s="95">
        <v>0.84299999999999997</v>
      </c>
      <c r="L216" s="43"/>
    </row>
    <row r="217" spans="1:12" s="62" customFormat="1" ht="21" customHeight="1" x14ac:dyDescent="0.25">
      <c r="A217" s="15">
        <f t="shared" si="21"/>
        <v>208</v>
      </c>
      <c r="B217" s="39" t="s">
        <v>430</v>
      </c>
      <c r="C217" s="48" t="s">
        <v>24</v>
      </c>
      <c r="D217" s="40"/>
      <c r="E217" s="40">
        <v>106000</v>
      </c>
      <c r="F217" s="41">
        <f t="shared" si="30"/>
        <v>129320</v>
      </c>
      <c r="G217" s="94">
        <v>5.2999999999999999E-2</v>
      </c>
      <c r="H217" s="41">
        <f t="shared" si="31"/>
        <v>6853.96</v>
      </c>
      <c r="I217" s="95">
        <v>5.2999999999999999E-2</v>
      </c>
      <c r="J217" s="69"/>
      <c r="K217" s="69"/>
      <c r="L217" s="43"/>
    </row>
    <row r="218" spans="1:12" s="62" customFormat="1" ht="21" customHeight="1" x14ac:dyDescent="0.25">
      <c r="A218" s="15">
        <f t="shared" si="21"/>
        <v>209</v>
      </c>
      <c r="B218" s="39" t="s">
        <v>442</v>
      </c>
      <c r="C218" s="48" t="s">
        <v>24</v>
      </c>
      <c r="D218" s="40"/>
      <c r="E218" s="40">
        <v>106000</v>
      </c>
      <c r="F218" s="41">
        <f t="shared" si="30"/>
        <v>129320</v>
      </c>
      <c r="G218" s="94">
        <v>4.7E-2</v>
      </c>
      <c r="H218" s="41">
        <f t="shared" si="31"/>
        <v>6078.04</v>
      </c>
      <c r="I218" s="95">
        <v>4.7E-2</v>
      </c>
      <c r="J218" s="69"/>
      <c r="K218" s="69"/>
      <c r="L218" s="43"/>
    </row>
    <row r="219" spans="1:12" s="62" customFormat="1" ht="21" customHeight="1" x14ac:dyDescent="0.25">
      <c r="A219" s="15">
        <f t="shared" si="21"/>
        <v>210</v>
      </c>
      <c r="B219" s="39" t="s">
        <v>440</v>
      </c>
      <c r="C219" s="48" t="s">
        <v>20</v>
      </c>
      <c r="D219" s="40"/>
      <c r="E219" s="40">
        <v>11940</v>
      </c>
      <c r="F219" s="41">
        <f t="shared" si="30"/>
        <v>14566.8</v>
      </c>
      <c r="G219" s="94">
        <v>4.24</v>
      </c>
      <c r="H219" s="41">
        <f t="shared" si="31"/>
        <v>61763.232000000004</v>
      </c>
      <c r="I219" s="95"/>
      <c r="J219" s="69">
        <v>4.2</v>
      </c>
      <c r="K219" s="69"/>
      <c r="L219" s="43"/>
    </row>
    <row r="220" spans="1:12" s="62" customFormat="1" ht="21" customHeight="1" x14ac:dyDescent="0.25">
      <c r="A220" s="15">
        <f t="shared" si="21"/>
        <v>211</v>
      </c>
      <c r="B220" s="39" t="s">
        <v>25</v>
      </c>
      <c r="C220" s="48" t="s">
        <v>20</v>
      </c>
      <c r="D220" s="40"/>
      <c r="E220" s="40">
        <v>3750</v>
      </c>
      <c r="F220" s="41">
        <f t="shared" si="30"/>
        <v>4575</v>
      </c>
      <c r="G220" s="94">
        <v>17.510000000000002</v>
      </c>
      <c r="H220" s="41">
        <f t="shared" si="31"/>
        <v>80108.25</v>
      </c>
      <c r="I220" s="95">
        <v>17.510000000000002</v>
      </c>
      <c r="J220" s="69"/>
      <c r="K220" s="69"/>
      <c r="L220" s="43"/>
    </row>
    <row r="221" spans="1:12" s="62" customFormat="1" ht="21" customHeight="1" x14ac:dyDescent="0.25">
      <c r="A221" s="15">
        <f t="shared" si="21"/>
        <v>212</v>
      </c>
      <c r="B221" s="39" t="s">
        <v>21</v>
      </c>
      <c r="C221" s="48" t="s">
        <v>20</v>
      </c>
      <c r="D221" s="40"/>
      <c r="E221" s="40">
        <v>2260</v>
      </c>
      <c r="F221" s="41">
        <f t="shared" si="30"/>
        <v>2757.2</v>
      </c>
      <c r="G221" s="94">
        <v>21.1</v>
      </c>
      <c r="H221" s="41">
        <f t="shared" si="31"/>
        <v>58176.92</v>
      </c>
      <c r="I221" s="95">
        <v>21.1</v>
      </c>
      <c r="J221" s="69"/>
      <c r="K221" s="69"/>
      <c r="L221" s="43"/>
    </row>
    <row r="222" spans="1:12" s="62" customFormat="1" ht="21" customHeight="1" x14ac:dyDescent="0.25">
      <c r="A222" s="15">
        <f t="shared" si="21"/>
        <v>213</v>
      </c>
      <c r="B222" s="90" t="s">
        <v>432</v>
      </c>
      <c r="C222" s="48"/>
      <c r="D222" s="40"/>
      <c r="E222" s="40"/>
      <c r="F222" s="41">
        <f t="shared" si="30"/>
        <v>0</v>
      </c>
      <c r="G222" s="94"/>
      <c r="H222" s="41">
        <f t="shared" si="31"/>
        <v>0</v>
      </c>
      <c r="I222" s="40"/>
      <c r="J222" s="40"/>
      <c r="K222" s="40"/>
      <c r="L222" s="43"/>
    </row>
    <row r="223" spans="1:12" s="62" customFormat="1" ht="21" customHeight="1" x14ac:dyDescent="0.25">
      <c r="A223" s="15">
        <f t="shared" ref="A223:A286" si="32">A222+1</f>
        <v>214</v>
      </c>
      <c r="B223" s="39" t="s">
        <v>433</v>
      </c>
      <c r="C223" s="48" t="s">
        <v>24</v>
      </c>
      <c r="D223" s="40"/>
      <c r="E223" s="40">
        <v>115000</v>
      </c>
      <c r="F223" s="41">
        <f t="shared" si="30"/>
        <v>140300</v>
      </c>
      <c r="G223" s="94">
        <v>2E-3</v>
      </c>
      <c r="H223" s="41">
        <f t="shared" si="31"/>
        <v>280.60000000000002</v>
      </c>
      <c r="I223" s="69"/>
      <c r="J223" s="95">
        <v>2E-3</v>
      </c>
      <c r="K223" s="69"/>
      <c r="L223" s="43"/>
    </row>
    <row r="224" spans="1:12" s="62" customFormat="1" ht="21" customHeight="1" x14ac:dyDescent="0.25">
      <c r="A224" s="15">
        <f t="shared" si="32"/>
        <v>215</v>
      </c>
      <c r="B224" s="39" t="s">
        <v>434</v>
      </c>
      <c r="C224" s="48" t="s">
        <v>24</v>
      </c>
      <c r="D224" s="40"/>
      <c r="E224" s="40">
        <v>115000</v>
      </c>
      <c r="F224" s="41">
        <f t="shared" si="30"/>
        <v>140300</v>
      </c>
      <c r="G224" s="94">
        <v>4.0000000000000001E-3</v>
      </c>
      <c r="H224" s="41">
        <f t="shared" si="31"/>
        <v>561.20000000000005</v>
      </c>
      <c r="I224" s="69"/>
      <c r="J224" s="95">
        <v>4.0000000000000001E-3</v>
      </c>
      <c r="K224" s="69"/>
      <c r="L224" s="43"/>
    </row>
    <row r="225" spans="1:12" s="62" customFormat="1" ht="21" customHeight="1" x14ac:dyDescent="0.25">
      <c r="A225" s="15">
        <f t="shared" si="32"/>
        <v>216</v>
      </c>
      <c r="B225" s="39" t="s">
        <v>435</v>
      </c>
      <c r="C225" s="48" t="s">
        <v>24</v>
      </c>
      <c r="D225" s="40"/>
      <c r="E225" s="40">
        <v>115000</v>
      </c>
      <c r="F225" s="41">
        <f t="shared" si="30"/>
        <v>140300</v>
      </c>
      <c r="G225" s="94">
        <v>4.0000000000000001E-3</v>
      </c>
      <c r="H225" s="41">
        <f t="shared" si="31"/>
        <v>561.20000000000005</v>
      </c>
      <c r="I225" s="69"/>
      <c r="J225" s="95">
        <v>4.0000000000000001E-3</v>
      </c>
      <c r="K225" s="69"/>
      <c r="L225" s="43"/>
    </row>
    <row r="226" spans="1:12" s="62" customFormat="1" ht="21" customHeight="1" x14ac:dyDescent="0.25">
      <c r="A226" s="15">
        <f t="shared" si="32"/>
        <v>217</v>
      </c>
      <c r="B226" s="39" t="s">
        <v>436</v>
      </c>
      <c r="C226" s="48" t="s">
        <v>24</v>
      </c>
      <c r="D226" s="40"/>
      <c r="E226" s="40">
        <v>76900</v>
      </c>
      <c r="F226" s="41">
        <f t="shared" si="30"/>
        <v>93818</v>
      </c>
      <c r="G226" s="94">
        <v>1E-3</v>
      </c>
      <c r="H226" s="41">
        <f t="shared" si="31"/>
        <v>93.817999999999998</v>
      </c>
      <c r="I226" s="95">
        <v>1E-3</v>
      </c>
      <c r="J226" s="69"/>
      <c r="K226" s="95">
        <v>1E-3</v>
      </c>
      <c r="L226" s="43"/>
    </row>
    <row r="227" spans="1:12" s="62" customFormat="1" ht="21" customHeight="1" x14ac:dyDescent="0.25">
      <c r="A227" s="15">
        <f t="shared" si="32"/>
        <v>218</v>
      </c>
      <c r="B227" s="39" t="s">
        <v>437</v>
      </c>
      <c r="C227" s="48" t="s">
        <v>24</v>
      </c>
      <c r="D227" s="40"/>
      <c r="E227" s="40">
        <v>104500</v>
      </c>
      <c r="F227" s="41">
        <f t="shared" si="30"/>
        <v>127490</v>
      </c>
      <c r="G227" s="94">
        <v>3.0000000000000001E-3</v>
      </c>
      <c r="H227" s="41">
        <f t="shared" si="31"/>
        <v>382.47</v>
      </c>
      <c r="I227" s="95"/>
      <c r="J227" s="95">
        <v>3.0000000000000001E-3</v>
      </c>
      <c r="K227" s="69"/>
      <c r="L227" s="43"/>
    </row>
    <row r="228" spans="1:12" s="62" customFormat="1" ht="57" customHeight="1" x14ac:dyDescent="0.25">
      <c r="A228" s="15">
        <f t="shared" si="32"/>
        <v>219</v>
      </c>
      <c r="B228" s="39" t="s">
        <v>438</v>
      </c>
      <c r="C228" s="48" t="s">
        <v>24</v>
      </c>
      <c r="D228" s="40"/>
      <c r="E228" s="40">
        <v>100650</v>
      </c>
      <c r="F228" s="41">
        <f t="shared" si="30"/>
        <v>122793</v>
      </c>
      <c r="G228" s="94">
        <v>0.42399999999999999</v>
      </c>
      <c r="H228" s="41">
        <f t="shared" si="31"/>
        <v>52064.231999999996</v>
      </c>
      <c r="I228" s="95">
        <v>0.42399999999999999</v>
      </c>
      <c r="J228" s="69"/>
      <c r="K228" s="69"/>
      <c r="L228" s="43"/>
    </row>
    <row r="229" spans="1:12" s="62" customFormat="1" ht="21" customHeight="1" x14ac:dyDescent="0.25">
      <c r="A229" s="15">
        <f t="shared" si="32"/>
        <v>220</v>
      </c>
      <c r="B229" s="39" t="s">
        <v>439</v>
      </c>
      <c r="C229" s="48" t="s">
        <v>24</v>
      </c>
      <c r="D229" s="40"/>
      <c r="E229" s="40">
        <v>79900</v>
      </c>
      <c r="F229" s="41">
        <f t="shared" si="30"/>
        <v>97478</v>
      </c>
      <c r="G229" s="96">
        <v>1.0999999999999999E-2</v>
      </c>
      <c r="H229" s="41">
        <f t="shared" si="31"/>
        <v>1072.258</v>
      </c>
      <c r="I229" s="97">
        <v>1.0999999999999999E-2</v>
      </c>
      <c r="J229" s="98"/>
      <c r="K229" s="97">
        <v>1.0999999999999999E-2</v>
      </c>
      <c r="L229" s="43"/>
    </row>
    <row r="230" spans="1:12" s="62" customFormat="1" ht="57" customHeight="1" x14ac:dyDescent="0.25">
      <c r="A230" s="15">
        <f t="shared" si="32"/>
        <v>221</v>
      </c>
      <c r="B230" s="39" t="s">
        <v>444</v>
      </c>
      <c r="C230" s="48" t="s">
        <v>86</v>
      </c>
      <c r="D230" s="40"/>
      <c r="E230" s="40">
        <v>558</v>
      </c>
      <c r="F230" s="41">
        <f t="shared" si="30"/>
        <v>680.76</v>
      </c>
      <c r="G230" s="94">
        <v>75</v>
      </c>
      <c r="H230" s="41">
        <f t="shared" si="31"/>
        <v>51057</v>
      </c>
      <c r="I230" s="69"/>
      <c r="J230" s="69">
        <v>75</v>
      </c>
      <c r="K230" s="69"/>
      <c r="L230" s="43"/>
    </row>
    <row r="231" spans="1:12" s="62" customFormat="1" ht="82.5" customHeight="1" x14ac:dyDescent="0.25">
      <c r="A231" s="15">
        <f t="shared" si="32"/>
        <v>222</v>
      </c>
      <c r="B231" s="91" t="s">
        <v>190</v>
      </c>
      <c r="C231" s="48"/>
      <c r="D231" s="40"/>
      <c r="E231" s="40"/>
      <c r="F231" s="41">
        <f t="shared" si="30"/>
        <v>0</v>
      </c>
      <c r="G231" s="40"/>
      <c r="H231" s="41">
        <f t="shared" si="31"/>
        <v>0</v>
      </c>
      <c r="I231" s="40"/>
      <c r="J231" s="40"/>
      <c r="K231" s="40"/>
      <c r="L231" s="43"/>
    </row>
    <row r="232" spans="1:12" s="62" customFormat="1" ht="36" customHeight="1" x14ac:dyDescent="0.25">
      <c r="A232" s="15">
        <f t="shared" si="32"/>
        <v>223</v>
      </c>
      <c r="B232" s="39" t="s">
        <v>191</v>
      </c>
      <c r="C232" s="38" t="s">
        <v>22</v>
      </c>
      <c r="D232" s="40">
        <v>3475</v>
      </c>
      <c r="E232" s="37">
        <v>3475</v>
      </c>
      <c r="F232" s="41">
        <f t="shared" si="30"/>
        <v>4239.5</v>
      </c>
      <c r="G232" s="42">
        <v>179</v>
      </c>
      <c r="H232" s="41">
        <f t="shared" si="31"/>
        <v>758870.5</v>
      </c>
      <c r="I232" s="71">
        <v>179</v>
      </c>
      <c r="J232" s="71"/>
      <c r="K232" s="71"/>
      <c r="L232" s="43"/>
    </row>
    <row r="233" spans="1:12" s="62" customFormat="1" x14ac:dyDescent="0.25">
      <c r="A233" s="15">
        <f t="shared" si="32"/>
        <v>224</v>
      </c>
      <c r="B233" s="39" t="s">
        <v>192</v>
      </c>
      <c r="C233" s="38" t="s">
        <v>22</v>
      </c>
      <c r="D233" s="40">
        <v>6750</v>
      </c>
      <c r="E233" s="37">
        <v>6750</v>
      </c>
      <c r="F233" s="41">
        <f t="shared" si="30"/>
        <v>8235</v>
      </c>
      <c r="G233" s="42">
        <v>173</v>
      </c>
      <c r="H233" s="41">
        <f t="shared" si="31"/>
        <v>1424655</v>
      </c>
      <c r="I233" s="71">
        <v>173</v>
      </c>
      <c r="J233" s="71"/>
      <c r="K233" s="71"/>
      <c r="L233" s="43"/>
    </row>
    <row r="234" spans="1:12" s="62" customFormat="1" ht="26" x14ac:dyDescent="0.25">
      <c r="A234" s="15">
        <f t="shared" si="32"/>
        <v>225</v>
      </c>
      <c r="B234" s="39" t="s">
        <v>193</v>
      </c>
      <c r="C234" s="38" t="s">
        <v>22</v>
      </c>
      <c r="D234" s="40">
        <v>6750</v>
      </c>
      <c r="E234" s="37">
        <v>6750</v>
      </c>
      <c r="F234" s="41">
        <f t="shared" si="30"/>
        <v>8235</v>
      </c>
      <c r="G234" s="42">
        <v>7</v>
      </c>
      <c r="H234" s="41">
        <f t="shared" si="31"/>
        <v>57645</v>
      </c>
      <c r="I234" s="71">
        <v>7</v>
      </c>
      <c r="J234" s="71"/>
      <c r="K234" s="71"/>
      <c r="L234" s="43"/>
    </row>
    <row r="235" spans="1:12" s="62" customFormat="1" ht="25.5" customHeight="1" x14ac:dyDescent="0.25">
      <c r="A235" s="15">
        <f t="shared" si="32"/>
        <v>226</v>
      </c>
      <c r="B235" s="39" t="s">
        <v>194</v>
      </c>
      <c r="C235" s="38" t="s">
        <v>22</v>
      </c>
      <c r="D235" s="40">
        <v>129</v>
      </c>
      <c r="E235" s="37">
        <v>129</v>
      </c>
      <c r="F235" s="41">
        <f t="shared" si="30"/>
        <v>157.38</v>
      </c>
      <c r="G235" s="42">
        <v>895</v>
      </c>
      <c r="H235" s="41">
        <f t="shared" si="31"/>
        <v>140855.1</v>
      </c>
      <c r="I235" s="71"/>
      <c r="J235" s="71">
        <v>895</v>
      </c>
      <c r="K235" s="71"/>
      <c r="L235" s="43"/>
    </row>
    <row r="236" spans="1:12" s="62" customFormat="1" x14ac:dyDescent="0.25">
      <c r="A236" s="15">
        <f t="shared" si="32"/>
        <v>227</v>
      </c>
      <c r="B236" s="39" t="s">
        <v>195</v>
      </c>
      <c r="C236" s="38" t="s">
        <v>22</v>
      </c>
      <c r="D236" s="40">
        <v>1969</v>
      </c>
      <c r="E236" s="37">
        <v>1969</v>
      </c>
      <c r="F236" s="41">
        <f t="shared" si="30"/>
        <v>2402.1799999999998</v>
      </c>
      <c r="G236" s="42">
        <v>179</v>
      </c>
      <c r="H236" s="41">
        <f t="shared" si="31"/>
        <v>429990.22</v>
      </c>
      <c r="I236" s="71">
        <v>179</v>
      </c>
      <c r="J236" s="71"/>
      <c r="K236" s="71"/>
      <c r="L236" s="43"/>
    </row>
    <row r="237" spans="1:12" s="62" customFormat="1" x14ac:dyDescent="0.25">
      <c r="A237" s="15">
        <f t="shared" si="32"/>
        <v>228</v>
      </c>
      <c r="B237" s="39" t="s">
        <v>196</v>
      </c>
      <c r="C237" s="38" t="s">
        <v>197</v>
      </c>
      <c r="D237" s="40">
        <v>300</v>
      </c>
      <c r="E237" s="37">
        <v>300</v>
      </c>
      <c r="F237" s="41">
        <f t="shared" si="30"/>
        <v>366</v>
      </c>
      <c r="G237" s="42">
        <v>534</v>
      </c>
      <c r="H237" s="41">
        <f t="shared" si="31"/>
        <v>195444</v>
      </c>
      <c r="I237" s="71">
        <v>534</v>
      </c>
      <c r="J237" s="71"/>
      <c r="K237" s="71"/>
      <c r="L237" s="43"/>
    </row>
    <row r="238" spans="1:12" s="62" customFormat="1" x14ac:dyDescent="0.25">
      <c r="A238" s="15">
        <f t="shared" si="32"/>
        <v>229</v>
      </c>
      <c r="B238" s="39" t="s">
        <v>198</v>
      </c>
      <c r="C238" s="38" t="s">
        <v>197</v>
      </c>
      <c r="D238" s="40">
        <v>314</v>
      </c>
      <c r="E238" s="37">
        <v>314</v>
      </c>
      <c r="F238" s="41">
        <f t="shared" si="30"/>
        <v>383.08</v>
      </c>
      <c r="G238" s="42">
        <v>1602</v>
      </c>
      <c r="H238" s="41">
        <f t="shared" si="31"/>
        <v>613694.16</v>
      </c>
      <c r="I238" s="71">
        <v>1602</v>
      </c>
      <c r="J238" s="71"/>
      <c r="K238" s="71"/>
      <c r="L238" s="43"/>
    </row>
    <row r="239" spans="1:12" s="62" customFormat="1" x14ac:dyDescent="0.25">
      <c r="A239" s="15">
        <f t="shared" si="32"/>
        <v>230</v>
      </c>
      <c r="B239" s="39" t="s">
        <v>199</v>
      </c>
      <c r="C239" s="38" t="s">
        <v>20</v>
      </c>
      <c r="D239" s="40">
        <v>11680</v>
      </c>
      <c r="E239" s="37">
        <v>11680</v>
      </c>
      <c r="F239" s="41">
        <f t="shared" si="30"/>
        <v>14249.6</v>
      </c>
      <c r="G239" s="42">
        <v>8</v>
      </c>
      <c r="H239" s="41">
        <f t="shared" si="31"/>
        <v>113996.8</v>
      </c>
      <c r="I239" s="71">
        <v>8</v>
      </c>
      <c r="J239" s="71"/>
      <c r="K239" s="71"/>
      <c r="L239" s="43"/>
    </row>
    <row r="240" spans="1:12" s="62" customFormat="1" x14ac:dyDescent="0.25">
      <c r="A240" s="15">
        <f t="shared" si="32"/>
        <v>231</v>
      </c>
      <c r="B240" s="39" t="s">
        <v>200</v>
      </c>
      <c r="C240" s="38" t="s">
        <v>20</v>
      </c>
      <c r="D240" s="40"/>
      <c r="E240" s="37">
        <v>3300</v>
      </c>
      <c r="F240" s="41">
        <f t="shared" si="30"/>
        <v>4026</v>
      </c>
      <c r="G240" s="42">
        <v>2.34</v>
      </c>
      <c r="H240" s="41">
        <f t="shared" si="31"/>
        <v>9420.84</v>
      </c>
      <c r="I240" s="71">
        <v>2.34</v>
      </c>
      <c r="J240" s="71"/>
      <c r="K240" s="71"/>
      <c r="L240" s="43"/>
    </row>
    <row r="241" spans="1:12" s="62" customFormat="1" ht="157.5" customHeight="1" x14ac:dyDescent="0.25">
      <c r="A241" s="15">
        <f t="shared" si="32"/>
        <v>232</v>
      </c>
      <c r="B241" s="92" t="s">
        <v>457</v>
      </c>
      <c r="C241" s="48"/>
      <c r="D241" s="40"/>
      <c r="E241" s="40"/>
      <c r="F241" s="40"/>
      <c r="G241" s="40"/>
      <c r="H241" s="40"/>
      <c r="I241" s="40"/>
      <c r="J241" s="40"/>
      <c r="K241" s="40"/>
      <c r="L241" s="43"/>
    </row>
    <row r="242" spans="1:12" s="62" customFormat="1" ht="50.25" customHeight="1" x14ac:dyDescent="0.25">
      <c r="A242" s="15">
        <f t="shared" si="32"/>
        <v>233</v>
      </c>
      <c r="B242" s="39" t="s">
        <v>191</v>
      </c>
      <c r="C242" s="38" t="s">
        <v>22</v>
      </c>
      <c r="D242" s="40">
        <v>3475</v>
      </c>
      <c r="E242" s="37">
        <v>3475</v>
      </c>
      <c r="F242" s="41">
        <f t="shared" ref="F242:F252" si="33">E242*1.22</f>
        <v>4239.5</v>
      </c>
      <c r="G242" s="42">
        <v>12</v>
      </c>
      <c r="H242" s="41">
        <f t="shared" ref="H242:H252" si="34">F242*G242</f>
        <v>50874</v>
      </c>
      <c r="I242" s="42">
        <v>12</v>
      </c>
      <c r="J242" s="42"/>
      <c r="K242" s="42"/>
      <c r="L242" s="43"/>
    </row>
    <row r="243" spans="1:12" s="62" customFormat="1" x14ac:dyDescent="0.25">
      <c r="A243" s="15">
        <f t="shared" si="32"/>
        <v>234</v>
      </c>
      <c r="B243" s="39" t="s">
        <v>192</v>
      </c>
      <c r="C243" s="38" t="s">
        <v>22</v>
      </c>
      <c r="D243" s="40">
        <v>6750</v>
      </c>
      <c r="E243" s="37">
        <v>6750</v>
      </c>
      <c r="F243" s="41">
        <f t="shared" si="33"/>
        <v>8235</v>
      </c>
      <c r="G243" s="42">
        <v>12</v>
      </c>
      <c r="H243" s="41">
        <f t="shared" si="34"/>
        <v>98820</v>
      </c>
      <c r="I243" s="42">
        <v>12</v>
      </c>
      <c r="J243" s="42"/>
      <c r="K243" s="42"/>
      <c r="L243" s="43"/>
    </row>
    <row r="244" spans="1:12" s="62" customFormat="1" ht="26" x14ac:dyDescent="0.25">
      <c r="A244" s="15">
        <f t="shared" si="32"/>
        <v>235</v>
      </c>
      <c r="B244" s="39" t="s">
        <v>193</v>
      </c>
      <c r="C244" s="38" t="s">
        <v>22</v>
      </c>
      <c r="D244" s="40">
        <v>6750</v>
      </c>
      <c r="E244" s="37">
        <v>6750</v>
      </c>
      <c r="F244" s="41">
        <f t="shared" si="33"/>
        <v>8235</v>
      </c>
      <c r="G244" s="42">
        <v>2</v>
      </c>
      <c r="H244" s="41">
        <f t="shared" si="34"/>
        <v>16470</v>
      </c>
      <c r="I244" s="42">
        <v>2</v>
      </c>
      <c r="J244" s="42"/>
      <c r="K244" s="42"/>
      <c r="L244" s="43"/>
    </row>
    <row r="245" spans="1:12" s="62" customFormat="1" ht="54" customHeight="1" x14ac:dyDescent="0.25">
      <c r="A245" s="15">
        <f t="shared" si="32"/>
        <v>236</v>
      </c>
      <c r="B245" s="39" t="s">
        <v>201</v>
      </c>
      <c r="C245" s="38" t="s">
        <v>202</v>
      </c>
      <c r="D245" s="40"/>
      <c r="E245" s="37">
        <v>81670</v>
      </c>
      <c r="F245" s="41">
        <f t="shared" si="33"/>
        <v>99637.4</v>
      </c>
      <c r="G245" s="42">
        <v>1</v>
      </c>
      <c r="H245" s="41">
        <f t="shared" si="34"/>
        <v>99637.4</v>
      </c>
      <c r="I245" s="42">
        <v>1</v>
      </c>
      <c r="J245" s="42"/>
      <c r="K245" s="42">
        <v>1</v>
      </c>
      <c r="L245" s="43"/>
    </row>
    <row r="246" spans="1:12" s="62" customFormat="1" ht="24" customHeight="1" x14ac:dyDescent="0.25">
      <c r="A246" s="15">
        <f t="shared" si="32"/>
        <v>237</v>
      </c>
      <c r="B246" s="39" t="s">
        <v>194</v>
      </c>
      <c r="C246" s="38" t="s">
        <v>22</v>
      </c>
      <c r="D246" s="40">
        <v>129</v>
      </c>
      <c r="E246" s="37">
        <v>129</v>
      </c>
      <c r="F246" s="41">
        <f t="shared" si="33"/>
        <v>157.38</v>
      </c>
      <c r="G246" s="42">
        <v>67</v>
      </c>
      <c r="H246" s="41">
        <f t="shared" si="34"/>
        <v>10544.46</v>
      </c>
      <c r="I246" s="42"/>
      <c r="J246" s="42">
        <v>67</v>
      </c>
      <c r="K246" s="42"/>
      <c r="L246" s="43"/>
    </row>
    <row r="247" spans="1:12" s="62" customFormat="1" x14ac:dyDescent="0.25">
      <c r="A247" s="15">
        <f t="shared" si="32"/>
        <v>238</v>
      </c>
      <c r="B247" s="39" t="s">
        <v>195</v>
      </c>
      <c r="C247" s="38" t="s">
        <v>22</v>
      </c>
      <c r="D247" s="40">
        <v>1969</v>
      </c>
      <c r="E247" s="37">
        <v>1969</v>
      </c>
      <c r="F247" s="41">
        <f t="shared" si="33"/>
        <v>2402.1799999999998</v>
      </c>
      <c r="G247" s="42">
        <v>14</v>
      </c>
      <c r="H247" s="41">
        <f t="shared" si="34"/>
        <v>33630.519999999997</v>
      </c>
      <c r="I247" s="42">
        <v>14</v>
      </c>
      <c r="J247" s="42"/>
      <c r="K247" s="42"/>
      <c r="L247" s="43"/>
    </row>
    <row r="248" spans="1:12" s="62" customFormat="1" x14ac:dyDescent="0.25">
      <c r="A248" s="15">
        <f t="shared" si="32"/>
        <v>239</v>
      </c>
      <c r="B248" s="39" t="s">
        <v>203</v>
      </c>
      <c r="C248" s="38" t="s">
        <v>197</v>
      </c>
      <c r="D248" s="40">
        <v>300</v>
      </c>
      <c r="E248" s="37">
        <v>300</v>
      </c>
      <c r="F248" s="41">
        <f t="shared" si="33"/>
        <v>366</v>
      </c>
      <c r="G248" s="42">
        <v>35.42</v>
      </c>
      <c r="H248" s="41">
        <f t="shared" si="34"/>
        <v>12963.720000000001</v>
      </c>
      <c r="I248" s="42">
        <v>35.42</v>
      </c>
      <c r="J248" s="42"/>
      <c r="K248" s="42"/>
      <c r="L248" s="43"/>
    </row>
    <row r="249" spans="1:12" s="62" customFormat="1" x14ac:dyDescent="0.25">
      <c r="A249" s="15">
        <f t="shared" si="32"/>
        <v>240</v>
      </c>
      <c r="B249" s="39" t="s">
        <v>204</v>
      </c>
      <c r="C249" s="38" t="s">
        <v>197</v>
      </c>
      <c r="D249" s="40"/>
      <c r="E249" s="37">
        <v>217</v>
      </c>
      <c r="F249" s="41">
        <f t="shared" si="33"/>
        <v>264.74</v>
      </c>
      <c r="G249" s="42">
        <v>7</v>
      </c>
      <c r="H249" s="41">
        <f t="shared" si="34"/>
        <v>1853.18</v>
      </c>
      <c r="I249" s="42">
        <v>7</v>
      </c>
      <c r="J249" s="42"/>
      <c r="K249" s="42"/>
      <c r="L249" s="43"/>
    </row>
    <row r="250" spans="1:12" s="62" customFormat="1" x14ac:dyDescent="0.25">
      <c r="A250" s="15">
        <f t="shared" si="32"/>
        <v>241</v>
      </c>
      <c r="B250" s="39" t="s">
        <v>205</v>
      </c>
      <c r="C250" s="38" t="s">
        <v>197</v>
      </c>
      <c r="D250" s="40">
        <v>314</v>
      </c>
      <c r="E250" s="37">
        <v>314</v>
      </c>
      <c r="F250" s="41">
        <f t="shared" si="33"/>
        <v>383.08</v>
      </c>
      <c r="G250" s="42">
        <v>107</v>
      </c>
      <c r="H250" s="41">
        <f t="shared" si="34"/>
        <v>40989.56</v>
      </c>
      <c r="I250" s="42">
        <v>107</v>
      </c>
      <c r="J250" s="42"/>
      <c r="K250" s="42"/>
      <c r="L250" s="43"/>
    </row>
    <row r="251" spans="1:12" s="62" customFormat="1" x14ac:dyDescent="0.25">
      <c r="A251" s="15">
        <f t="shared" si="32"/>
        <v>242</v>
      </c>
      <c r="B251" s="39" t="s">
        <v>199</v>
      </c>
      <c r="C251" s="38" t="s">
        <v>20</v>
      </c>
      <c r="D251" s="40">
        <v>11680</v>
      </c>
      <c r="E251" s="37">
        <v>11680</v>
      </c>
      <c r="F251" s="41">
        <f t="shared" si="33"/>
        <v>14249.6</v>
      </c>
      <c r="G251" s="42">
        <v>0.7</v>
      </c>
      <c r="H251" s="41">
        <f t="shared" si="34"/>
        <v>9974.7199999999993</v>
      </c>
      <c r="I251" s="42">
        <v>0.7</v>
      </c>
      <c r="J251" s="42"/>
      <c r="K251" s="42"/>
      <c r="L251" s="43"/>
    </row>
    <row r="252" spans="1:12" s="62" customFormat="1" x14ac:dyDescent="0.25">
      <c r="A252" s="15">
        <f t="shared" si="32"/>
        <v>243</v>
      </c>
      <c r="B252" s="39" t="s">
        <v>200</v>
      </c>
      <c r="C252" s="38" t="s">
        <v>20</v>
      </c>
      <c r="D252" s="40"/>
      <c r="E252" s="37">
        <v>3300</v>
      </c>
      <c r="F252" s="41">
        <f t="shared" si="33"/>
        <v>4026</v>
      </c>
      <c r="G252" s="42">
        <v>0.52</v>
      </c>
      <c r="H252" s="41">
        <f t="shared" si="34"/>
        <v>2093.52</v>
      </c>
      <c r="I252" s="42">
        <v>0.52</v>
      </c>
      <c r="J252" s="42"/>
      <c r="K252" s="42"/>
      <c r="L252" s="43"/>
    </row>
    <row r="253" spans="1:12" s="62" customFormat="1" ht="39.75" customHeight="1" x14ac:dyDescent="0.25">
      <c r="A253" s="15">
        <f t="shared" si="32"/>
        <v>244</v>
      </c>
      <c r="B253" s="89" t="s">
        <v>206</v>
      </c>
      <c r="C253" s="48"/>
      <c r="D253" s="40"/>
      <c r="E253" s="40"/>
      <c r="F253" s="40"/>
      <c r="G253" s="40"/>
      <c r="H253" s="40"/>
      <c r="I253" s="40"/>
      <c r="J253" s="40"/>
      <c r="K253" s="40"/>
      <c r="L253" s="43"/>
    </row>
    <row r="254" spans="1:12" s="62" customFormat="1" ht="36.75" customHeight="1" x14ac:dyDescent="0.25">
      <c r="A254" s="15">
        <f t="shared" si="32"/>
        <v>245</v>
      </c>
      <c r="B254" s="24" t="s">
        <v>207</v>
      </c>
      <c r="C254" s="48"/>
      <c r="D254" s="40"/>
      <c r="E254" s="40"/>
      <c r="F254" s="40"/>
      <c r="G254" s="40"/>
      <c r="H254" s="40"/>
      <c r="I254" s="40"/>
      <c r="J254" s="40"/>
      <c r="K254" s="40"/>
      <c r="L254" s="43"/>
    </row>
    <row r="255" spans="1:12" s="62" customFormat="1" ht="36.75" customHeight="1" x14ac:dyDescent="0.25">
      <c r="A255" s="15">
        <f t="shared" si="32"/>
        <v>246</v>
      </c>
      <c r="B255" s="39" t="s">
        <v>208</v>
      </c>
      <c r="C255" s="38" t="s">
        <v>202</v>
      </c>
      <c r="D255" s="40"/>
      <c r="E255" s="37">
        <v>7302289.5800000001</v>
      </c>
      <c r="F255" s="41">
        <f>E255*1.22</f>
        <v>8908793.2875999995</v>
      </c>
      <c r="G255" s="42">
        <v>1</v>
      </c>
      <c r="H255" s="41">
        <f>F255*G255</f>
        <v>8908793.2875999995</v>
      </c>
      <c r="I255" s="42">
        <v>1</v>
      </c>
      <c r="J255" s="42"/>
      <c r="K255" s="42">
        <v>1</v>
      </c>
      <c r="L255" s="43"/>
    </row>
    <row r="256" spans="1:12" s="62" customFormat="1" ht="36.75" customHeight="1" x14ac:dyDescent="0.25">
      <c r="A256" s="15">
        <f t="shared" si="32"/>
        <v>247</v>
      </c>
      <c r="B256" s="39" t="s">
        <v>209</v>
      </c>
      <c r="C256" s="38" t="s">
        <v>202</v>
      </c>
      <c r="D256" s="40"/>
      <c r="E256" s="37">
        <v>384331.03</v>
      </c>
      <c r="F256" s="41">
        <f>E256*1.22</f>
        <v>468883.8566</v>
      </c>
      <c r="G256" s="42">
        <v>1</v>
      </c>
      <c r="H256" s="41">
        <f>F256*G256</f>
        <v>468883.8566</v>
      </c>
      <c r="I256" s="42">
        <v>1</v>
      </c>
      <c r="J256" s="42"/>
      <c r="K256" s="42">
        <v>1</v>
      </c>
      <c r="L256" s="43"/>
    </row>
    <row r="257" spans="1:12" s="62" customFormat="1" ht="43.5" customHeight="1" x14ac:dyDescent="0.25">
      <c r="A257" s="15">
        <f t="shared" si="32"/>
        <v>248</v>
      </c>
      <c r="B257" s="24" t="s">
        <v>210</v>
      </c>
      <c r="C257" s="48"/>
      <c r="D257" s="40"/>
      <c r="E257" s="40"/>
      <c r="F257" s="40"/>
      <c r="G257" s="40"/>
      <c r="H257" s="40"/>
      <c r="I257" s="40"/>
      <c r="J257" s="40"/>
      <c r="K257" s="40"/>
      <c r="L257" s="43"/>
    </row>
    <row r="258" spans="1:12" s="62" customFormat="1" ht="26" x14ac:dyDescent="0.25">
      <c r="A258" s="15">
        <f t="shared" si="32"/>
        <v>249</v>
      </c>
      <c r="B258" s="39" t="s">
        <v>211</v>
      </c>
      <c r="C258" s="38" t="s">
        <v>22</v>
      </c>
      <c r="D258" s="40"/>
      <c r="E258" s="37">
        <v>2400</v>
      </c>
      <c r="F258" s="41">
        <f t="shared" ref="F258:F265" si="35">E258*1.22</f>
        <v>2928</v>
      </c>
      <c r="G258" s="42">
        <v>23</v>
      </c>
      <c r="H258" s="41">
        <f t="shared" ref="H258:H265" si="36">F258*G258</f>
        <v>67344</v>
      </c>
      <c r="I258" s="42">
        <v>23</v>
      </c>
      <c r="J258" s="42"/>
      <c r="K258" s="42"/>
      <c r="L258" s="43"/>
    </row>
    <row r="259" spans="1:12" s="62" customFormat="1" x14ac:dyDescent="0.25">
      <c r="A259" s="15">
        <f t="shared" si="32"/>
        <v>250</v>
      </c>
      <c r="B259" s="39" t="s">
        <v>212</v>
      </c>
      <c r="C259" s="38" t="s">
        <v>22</v>
      </c>
      <c r="D259" s="40"/>
      <c r="E259" s="37">
        <v>26000</v>
      </c>
      <c r="F259" s="41">
        <f t="shared" si="35"/>
        <v>31720</v>
      </c>
      <c r="G259" s="42">
        <v>1</v>
      </c>
      <c r="H259" s="41">
        <f t="shared" si="36"/>
        <v>31720</v>
      </c>
      <c r="I259" s="42">
        <v>1</v>
      </c>
      <c r="J259" s="42"/>
      <c r="K259" s="42"/>
      <c r="L259" s="43"/>
    </row>
    <row r="260" spans="1:12" s="62" customFormat="1" x14ac:dyDescent="0.25">
      <c r="A260" s="15">
        <f t="shared" si="32"/>
        <v>251</v>
      </c>
      <c r="B260" s="39" t="s">
        <v>213</v>
      </c>
      <c r="C260" s="38" t="s">
        <v>22</v>
      </c>
      <c r="D260" s="40"/>
      <c r="E260" s="37">
        <v>8200</v>
      </c>
      <c r="F260" s="41">
        <f t="shared" si="35"/>
        <v>10004</v>
      </c>
      <c r="G260" s="42">
        <v>2</v>
      </c>
      <c r="H260" s="41">
        <f t="shared" si="36"/>
        <v>20008</v>
      </c>
      <c r="I260" s="42">
        <v>2</v>
      </c>
      <c r="J260" s="42"/>
      <c r="K260" s="42"/>
      <c r="L260" s="43"/>
    </row>
    <row r="261" spans="1:12" s="62" customFormat="1" x14ac:dyDescent="0.25">
      <c r="A261" s="15">
        <f t="shared" si="32"/>
        <v>252</v>
      </c>
      <c r="B261" s="39" t="s">
        <v>214</v>
      </c>
      <c r="C261" s="38" t="s">
        <v>202</v>
      </c>
      <c r="D261" s="40"/>
      <c r="E261" s="37">
        <v>22000</v>
      </c>
      <c r="F261" s="41">
        <f t="shared" si="35"/>
        <v>26840</v>
      </c>
      <c r="G261" s="42">
        <v>3</v>
      </c>
      <c r="H261" s="41">
        <f t="shared" si="36"/>
        <v>80520</v>
      </c>
      <c r="I261" s="42">
        <v>3</v>
      </c>
      <c r="J261" s="42"/>
      <c r="K261" s="42"/>
      <c r="L261" s="43"/>
    </row>
    <row r="262" spans="1:12" s="62" customFormat="1" ht="26" x14ac:dyDescent="0.25">
      <c r="A262" s="15">
        <f t="shared" si="32"/>
        <v>253</v>
      </c>
      <c r="B262" s="39" t="s">
        <v>215</v>
      </c>
      <c r="C262" s="38" t="s">
        <v>197</v>
      </c>
      <c r="D262" s="40"/>
      <c r="E262" s="37">
        <v>18623.87</v>
      </c>
      <c r="F262" s="41">
        <f t="shared" si="35"/>
        <v>22721.1214</v>
      </c>
      <c r="G262" s="42">
        <v>15</v>
      </c>
      <c r="H262" s="41">
        <f t="shared" si="36"/>
        <v>340816.821</v>
      </c>
      <c r="I262" s="42">
        <v>15</v>
      </c>
      <c r="J262" s="42"/>
      <c r="K262" s="42">
        <v>5</v>
      </c>
      <c r="L262" s="43"/>
    </row>
    <row r="263" spans="1:12" s="62" customFormat="1" x14ac:dyDescent="0.25">
      <c r="A263" s="15">
        <f t="shared" si="32"/>
        <v>254</v>
      </c>
      <c r="B263" s="39" t="s">
        <v>216</v>
      </c>
      <c r="C263" s="38" t="s">
        <v>22</v>
      </c>
      <c r="D263" s="40"/>
      <c r="E263" s="37">
        <v>1350000</v>
      </c>
      <c r="F263" s="41">
        <f t="shared" si="35"/>
        <v>1647000</v>
      </c>
      <c r="G263" s="42">
        <v>2</v>
      </c>
      <c r="H263" s="41">
        <f t="shared" si="36"/>
        <v>3294000</v>
      </c>
      <c r="I263" s="42">
        <v>2</v>
      </c>
      <c r="J263" s="42"/>
      <c r="K263" s="42"/>
      <c r="L263" s="43"/>
    </row>
    <row r="264" spans="1:12" s="75" customFormat="1" ht="52" x14ac:dyDescent="0.25">
      <c r="A264" s="15">
        <f t="shared" si="32"/>
        <v>255</v>
      </c>
      <c r="B264" s="39" t="s">
        <v>499</v>
      </c>
      <c r="C264" s="38" t="s">
        <v>24</v>
      </c>
      <c r="D264" s="40"/>
      <c r="E264" s="37">
        <v>150000</v>
      </c>
      <c r="F264" s="41">
        <f t="shared" si="35"/>
        <v>183000</v>
      </c>
      <c r="G264" s="42">
        <v>1.1000000000000001</v>
      </c>
      <c r="H264" s="41">
        <f t="shared" si="36"/>
        <v>201300.00000000003</v>
      </c>
      <c r="I264" s="42">
        <v>1.1000000000000001</v>
      </c>
      <c r="J264" s="42"/>
      <c r="K264" s="42"/>
      <c r="L264" s="43"/>
    </row>
    <row r="265" spans="1:12" s="62" customFormat="1" x14ac:dyDescent="0.25">
      <c r="A265" s="15">
        <f t="shared" si="32"/>
        <v>256</v>
      </c>
      <c r="B265" s="39" t="s">
        <v>217</v>
      </c>
      <c r="C265" s="38" t="s">
        <v>24</v>
      </c>
      <c r="D265" s="40"/>
      <c r="E265" s="37">
        <v>184000</v>
      </c>
      <c r="F265" s="41">
        <f t="shared" si="35"/>
        <v>224480</v>
      </c>
      <c r="G265" s="42">
        <v>0.15</v>
      </c>
      <c r="H265" s="41">
        <f t="shared" si="36"/>
        <v>33672</v>
      </c>
      <c r="I265" s="42">
        <v>0.15</v>
      </c>
      <c r="J265" s="42"/>
      <c r="K265" s="42"/>
      <c r="L265" s="43"/>
    </row>
    <row r="266" spans="1:12" s="62" customFormat="1" ht="37.5" customHeight="1" x14ac:dyDescent="0.25">
      <c r="A266" s="15">
        <f t="shared" si="32"/>
        <v>257</v>
      </c>
      <c r="B266" s="24" t="s">
        <v>458</v>
      </c>
      <c r="C266" s="48"/>
      <c r="D266" s="40"/>
      <c r="E266" s="40"/>
      <c r="F266" s="40"/>
      <c r="G266" s="40"/>
      <c r="H266" s="40"/>
      <c r="I266" s="40"/>
      <c r="J266" s="40"/>
      <c r="K266" s="40"/>
      <c r="L266" s="43"/>
    </row>
    <row r="267" spans="1:12" s="62" customFormat="1" ht="39" x14ac:dyDescent="0.25">
      <c r="A267" s="15">
        <f t="shared" si="32"/>
        <v>258</v>
      </c>
      <c r="B267" s="39" t="s">
        <v>459</v>
      </c>
      <c r="C267" s="38" t="s">
        <v>22</v>
      </c>
      <c r="D267" s="40"/>
      <c r="E267" s="37">
        <v>280000</v>
      </c>
      <c r="F267" s="41">
        <f t="shared" ref="F267:F279" si="37">E267*1.22</f>
        <v>341600</v>
      </c>
      <c r="G267" s="42">
        <v>2</v>
      </c>
      <c r="H267" s="41">
        <f t="shared" ref="H267:H279" si="38">F267*G267</f>
        <v>683200</v>
      </c>
      <c r="I267" s="42">
        <v>2</v>
      </c>
      <c r="J267" s="42"/>
      <c r="K267" s="71">
        <v>1</v>
      </c>
      <c r="L267" s="43"/>
    </row>
    <row r="268" spans="1:12" s="62" customFormat="1" ht="26" x14ac:dyDescent="0.25">
      <c r="A268" s="15">
        <f t="shared" si="32"/>
        <v>259</v>
      </c>
      <c r="B268" s="39" t="s">
        <v>218</v>
      </c>
      <c r="C268" s="38" t="s">
        <v>22</v>
      </c>
      <c r="D268" s="40"/>
      <c r="E268" s="37">
        <v>16800</v>
      </c>
      <c r="F268" s="41">
        <f t="shared" si="37"/>
        <v>20496</v>
      </c>
      <c r="G268" s="42">
        <v>1</v>
      </c>
      <c r="H268" s="41">
        <f t="shared" si="38"/>
        <v>20496</v>
      </c>
      <c r="I268" s="42">
        <v>1</v>
      </c>
      <c r="J268" s="42"/>
      <c r="K268" s="71"/>
      <c r="L268" s="43"/>
    </row>
    <row r="269" spans="1:12" s="62" customFormat="1" ht="52" x14ac:dyDescent="0.25">
      <c r="A269" s="15">
        <f t="shared" si="32"/>
        <v>260</v>
      </c>
      <c r="B269" s="39" t="s">
        <v>460</v>
      </c>
      <c r="C269" s="38" t="s">
        <v>22</v>
      </c>
      <c r="D269" s="40"/>
      <c r="E269" s="37">
        <v>49000</v>
      </c>
      <c r="F269" s="41">
        <f t="shared" si="37"/>
        <v>59780</v>
      </c>
      <c r="G269" s="42">
        <v>1</v>
      </c>
      <c r="H269" s="41">
        <f t="shared" si="38"/>
        <v>59780</v>
      </c>
      <c r="I269" s="42">
        <v>1</v>
      </c>
      <c r="J269" s="42"/>
      <c r="K269" s="71"/>
      <c r="L269" s="43"/>
    </row>
    <row r="270" spans="1:12" s="62" customFormat="1" ht="52" x14ac:dyDescent="0.25">
      <c r="A270" s="15">
        <f t="shared" si="32"/>
        <v>261</v>
      </c>
      <c r="B270" s="39" t="s">
        <v>461</v>
      </c>
      <c r="C270" s="38" t="s">
        <v>22</v>
      </c>
      <c r="D270" s="40"/>
      <c r="E270" s="37">
        <v>84000</v>
      </c>
      <c r="F270" s="41">
        <f t="shared" si="37"/>
        <v>102480</v>
      </c>
      <c r="G270" s="42">
        <v>1</v>
      </c>
      <c r="H270" s="41">
        <f t="shared" si="38"/>
        <v>102480</v>
      </c>
      <c r="I270" s="42">
        <v>1</v>
      </c>
      <c r="J270" s="42"/>
      <c r="K270" s="71"/>
      <c r="L270" s="43"/>
    </row>
    <row r="271" spans="1:12" s="62" customFormat="1" ht="52" x14ac:dyDescent="0.25">
      <c r="A271" s="15">
        <f t="shared" si="32"/>
        <v>262</v>
      </c>
      <c r="B271" s="39" t="s">
        <v>462</v>
      </c>
      <c r="C271" s="38" t="s">
        <v>22</v>
      </c>
      <c r="D271" s="40"/>
      <c r="E271" s="37">
        <v>25000</v>
      </c>
      <c r="F271" s="41">
        <f t="shared" si="37"/>
        <v>30500</v>
      </c>
      <c r="G271" s="42">
        <v>1</v>
      </c>
      <c r="H271" s="41">
        <f t="shared" si="38"/>
        <v>30500</v>
      </c>
      <c r="I271" s="42">
        <v>1</v>
      </c>
      <c r="J271" s="42"/>
      <c r="K271" s="71"/>
      <c r="L271" s="43"/>
    </row>
    <row r="272" spans="1:12" s="62" customFormat="1" ht="52" x14ac:dyDescent="0.25">
      <c r="A272" s="15">
        <f t="shared" si="32"/>
        <v>263</v>
      </c>
      <c r="B272" s="39" t="s">
        <v>463</v>
      </c>
      <c r="C272" s="38" t="s">
        <v>22</v>
      </c>
      <c r="D272" s="40"/>
      <c r="E272" s="37">
        <v>43860</v>
      </c>
      <c r="F272" s="41">
        <f t="shared" si="37"/>
        <v>53509.2</v>
      </c>
      <c r="G272" s="42">
        <v>4</v>
      </c>
      <c r="H272" s="41">
        <f t="shared" si="38"/>
        <v>214036.8</v>
      </c>
      <c r="I272" s="42">
        <v>4</v>
      </c>
      <c r="J272" s="42"/>
      <c r="K272" s="71"/>
      <c r="L272" s="43"/>
    </row>
    <row r="273" spans="1:12" s="62" customFormat="1" x14ac:dyDescent="0.25">
      <c r="A273" s="15">
        <f t="shared" si="32"/>
        <v>264</v>
      </c>
      <c r="B273" s="39" t="s">
        <v>219</v>
      </c>
      <c r="C273" s="38" t="s">
        <v>22</v>
      </c>
      <c r="D273" s="40"/>
      <c r="E273" s="37">
        <v>12980</v>
      </c>
      <c r="F273" s="41">
        <f t="shared" si="37"/>
        <v>15835.6</v>
      </c>
      <c r="G273" s="42">
        <v>4</v>
      </c>
      <c r="H273" s="41">
        <f t="shared" si="38"/>
        <v>63342.400000000001</v>
      </c>
      <c r="I273" s="42">
        <v>4</v>
      </c>
      <c r="J273" s="42"/>
      <c r="K273" s="71"/>
      <c r="L273" s="43"/>
    </row>
    <row r="274" spans="1:12" s="62" customFormat="1" ht="52" x14ac:dyDescent="0.25">
      <c r="A274" s="15">
        <f t="shared" si="32"/>
        <v>265</v>
      </c>
      <c r="B274" s="39" t="s">
        <v>220</v>
      </c>
      <c r="C274" s="38" t="s">
        <v>197</v>
      </c>
      <c r="D274" s="40"/>
      <c r="E274" s="37">
        <v>17700</v>
      </c>
      <c r="F274" s="41">
        <f t="shared" si="37"/>
        <v>21594</v>
      </c>
      <c r="G274" s="42">
        <v>45</v>
      </c>
      <c r="H274" s="41">
        <f t="shared" si="38"/>
        <v>971730</v>
      </c>
      <c r="I274" s="42">
        <v>45</v>
      </c>
      <c r="J274" s="42"/>
      <c r="K274" s="71"/>
      <c r="L274" s="43"/>
    </row>
    <row r="275" spans="1:12" s="62" customFormat="1" ht="39" x14ac:dyDescent="0.25">
      <c r="A275" s="15">
        <f t="shared" si="32"/>
        <v>266</v>
      </c>
      <c r="B275" s="39" t="s">
        <v>464</v>
      </c>
      <c r="C275" s="38" t="s">
        <v>22</v>
      </c>
      <c r="D275" s="40"/>
      <c r="E275" s="37">
        <v>5720</v>
      </c>
      <c r="F275" s="41">
        <f t="shared" si="37"/>
        <v>6978.4</v>
      </c>
      <c r="G275" s="42">
        <v>15</v>
      </c>
      <c r="H275" s="50">
        <f t="shared" si="38"/>
        <v>104676</v>
      </c>
      <c r="I275" s="42">
        <v>15</v>
      </c>
      <c r="J275" s="42"/>
      <c r="K275" s="71">
        <v>11</v>
      </c>
      <c r="L275" s="43"/>
    </row>
    <row r="276" spans="1:12" s="16" customFormat="1" ht="39" x14ac:dyDescent="0.25">
      <c r="A276" s="15">
        <f t="shared" si="32"/>
        <v>267</v>
      </c>
      <c r="B276" s="39" t="s">
        <v>445</v>
      </c>
      <c r="C276" s="38" t="s">
        <v>22</v>
      </c>
      <c r="D276" s="40"/>
      <c r="E276" s="37">
        <v>3926.23</v>
      </c>
      <c r="F276" s="79">
        <f t="shared" si="37"/>
        <v>4790.0006000000003</v>
      </c>
      <c r="G276" s="42">
        <v>2</v>
      </c>
      <c r="H276" s="79">
        <f t="shared" si="38"/>
        <v>9580.0012000000006</v>
      </c>
      <c r="I276" s="71">
        <v>2</v>
      </c>
      <c r="J276" s="71"/>
      <c r="K276" s="71">
        <v>2</v>
      </c>
      <c r="L276" s="63"/>
    </row>
    <row r="277" spans="1:12" s="16" customFormat="1" ht="45" customHeight="1" x14ac:dyDescent="0.25">
      <c r="A277" s="15">
        <f t="shared" si="32"/>
        <v>268</v>
      </c>
      <c r="B277" s="39" t="s">
        <v>232</v>
      </c>
      <c r="C277" s="38" t="s">
        <v>22</v>
      </c>
      <c r="D277" s="40"/>
      <c r="E277" s="37">
        <v>1692.63</v>
      </c>
      <c r="F277" s="79">
        <f t="shared" si="37"/>
        <v>2065.0086000000001</v>
      </c>
      <c r="G277" s="42">
        <v>3</v>
      </c>
      <c r="H277" s="79">
        <f t="shared" si="38"/>
        <v>6195.0258000000003</v>
      </c>
      <c r="I277" s="71">
        <v>3</v>
      </c>
      <c r="J277" s="71"/>
      <c r="K277" s="71">
        <v>3</v>
      </c>
      <c r="L277" s="63"/>
    </row>
    <row r="278" spans="1:12" s="62" customFormat="1" x14ac:dyDescent="0.25">
      <c r="A278" s="15">
        <f t="shared" si="32"/>
        <v>269</v>
      </c>
      <c r="B278" s="39" t="s">
        <v>221</v>
      </c>
      <c r="C278" s="38" t="s">
        <v>86</v>
      </c>
      <c r="D278" s="40"/>
      <c r="E278" s="37">
        <v>174</v>
      </c>
      <c r="F278" s="41">
        <f t="shared" si="37"/>
        <v>212.28</v>
      </c>
      <c r="G278" s="42">
        <v>11.3</v>
      </c>
      <c r="H278" s="41">
        <f t="shared" si="38"/>
        <v>2398.7640000000001</v>
      </c>
      <c r="I278" s="42"/>
      <c r="J278" s="42">
        <v>11.3</v>
      </c>
      <c r="K278" s="71"/>
      <c r="L278" s="43"/>
    </row>
    <row r="279" spans="1:12" s="62" customFormat="1" x14ac:dyDescent="0.25">
      <c r="A279" s="15">
        <f t="shared" si="32"/>
        <v>270</v>
      </c>
      <c r="B279" s="39" t="s">
        <v>87</v>
      </c>
      <c r="C279" s="38" t="s">
        <v>86</v>
      </c>
      <c r="D279" s="40"/>
      <c r="E279" s="37">
        <v>175</v>
      </c>
      <c r="F279" s="41">
        <f t="shared" si="37"/>
        <v>213.5</v>
      </c>
      <c r="G279" s="42">
        <v>17.899999999999999</v>
      </c>
      <c r="H279" s="41">
        <f t="shared" si="38"/>
        <v>3821.6499999999996</v>
      </c>
      <c r="I279" s="42"/>
      <c r="J279" s="42">
        <v>17.899999999999999</v>
      </c>
      <c r="K279" s="71"/>
      <c r="L279" s="43"/>
    </row>
    <row r="280" spans="1:12" s="62" customFormat="1" ht="30" customHeight="1" x14ac:dyDescent="0.25">
      <c r="A280" s="15">
        <f t="shared" si="32"/>
        <v>271</v>
      </c>
      <c r="B280" s="24" t="s">
        <v>222</v>
      </c>
      <c r="C280" s="48"/>
      <c r="D280" s="40"/>
      <c r="E280" s="40"/>
      <c r="F280" s="40"/>
      <c r="G280" s="40"/>
      <c r="H280" s="79"/>
      <c r="I280" s="40"/>
      <c r="J280" s="40"/>
      <c r="K280" s="40"/>
      <c r="L280" s="43"/>
    </row>
    <row r="281" spans="1:12" s="62" customFormat="1" ht="52" x14ac:dyDescent="0.25">
      <c r="A281" s="15">
        <f t="shared" si="32"/>
        <v>272</v>
      </c>
      <c r="B281" s="39" t="s">
        <v>500</v>
      </c>
      <c r="C281" s="38" t="s">
        <v>22</v>
      </c>
      <c r="D281" s="40"/>
      <c r="E281" s="37">
        <v>732000</v>
      </c>
      <c r="F281" s="41">
        <f t="shared" ref="F281:F287" si="39">E281*1.22</f>
        <v>893040</v>
      </c>
      <c r="G281" s="42">
        <v>1</v>
      </c>
      <c r="H281" s="41">
        <f t="shared" ref="H281:H287" si="40">F281*G281</f>
        <v>893040</v>
      </c>
      <c r="I281" s="42">
        <v>1</v>
      </c>
      <c r="J281" s="42"/>
      <c r="K281" s="42">
        <v>1</v>
      </c>
      <c r="L281" s="43"/>
    </row>
    <row r="282" spans="1:12" s="62" customFormat="1" ht="26" x14ac:dyDescent="0.25">
      <c r="A282" s="15">
        <f t="shared" si="32"/>
        <v>273</v>
      </c>
      <c r="B282" s="39" t="s">
        <v>223</v>
      </c>
      <c r="C282" s="38" t="s">
        <v>22</v>
      </c>
      <c r="D282" s="40"/>
      <c r="E282" s="37">
        <v>62050</v>
      </c>
      <c r="F282" s="41">
        <f t="shared" si="39"/>
        <v>75701</v>
      </c>
      <c r="G282" s="42">
        <v>1</v>
      </c>
      <c r="H282" s="41">
        <f t="shared" si="40"/>
        <v>75701</v>
      </c>
      <c r="I282" s="71">
        <v>1</v>
      </c>
      <c r="J282" s="71"/>
      <c r="K282" s="71"/>
      <c r="L282" s="43"/>
    </row>
    <row r="283" spans="1:12" s="62" customFormat="1" ht="26" x14ac:dyDescent="0.25">
      <c r="A283" s="15">
        <f t="shared" si="32"/>
        <v>274</v>
      </c>
      <c r="B283" s="39" t="s">
        <v>224</v>
      </c>
      <c r="C283" s="38" t="s">
        <v>22</v>
      </c>
      <c r="D283" s="40"/>
      <c r="E283" s="37">
        <v>16377</v>
      </c>
      <c r="F283" s="41">
        <f t="shared" si="39"/>
        <v>19979.939999999999</v>
      </c>
      <c r="G283" s="42">
        <v>1</v>
      </c>
      <c r="H283" s="41">
        <f t="shared" si="40"/>
        <v>19979.939999999999</v>
      </c>
      <c r="I283" s="71">
        <v>1</v>
      </c>
      <c r="J283" s="71"/>
      <c r="K283" s="71"/>
      <c r="L283" s="43"/>
    </row>
    <row r="284" spans="1:12" s="62" customFormat="1" ht="26" x14ac:dyDescent="0.25">
      <c r="A284" s="15">
        <f t="shared" si="32"/>
        <v>275</v>
      </c>
      <c r="B284" s="39" t="s">
        <v>225</v>
      </c>
      <c r="C284" s="38" t="s">
        <v>24</v>
      </c>
      <c r="D284" s="40"/>
      <c r="E284" s="37">
        <v>227300</v>
      </c>
      <c r="F284" s="41">
        <f t="shared" si="39"/>
        <v>277306</v>
      </c>
      <c r="G284" s="42">
        <v>0.08</v>
      </c>
      <c r="H284" s="41">
        <f t="shared" si="40"/>
        <v>22184.48</v>
      </c>
      <c r="I284" s="71">
        <v>0.08</v>
      </c>
      <c r="J284" s="71"/>
      <c r="K284" s="71">
        <v>0.08</v>
      </c>
      <c r="L284" s="43"/>
    </row>
    <row r="285" spans="1:12" s="62" customFormat="1" x14ac:dyDescent="0.25">
      <c r="A285" s="15">
        <f t="shared" si="32"/>
        <v>276</v>
      </c>
      <c r="B285" s="39" t="s">
        <v>226</v>
      </c>
      <c r="C285" s="38" t="s">
        <v>22</v>
      </c>
      <c r="D285" s="40"/>
      <c r="E285" s="37">
        <v>1500</v>
      </c>
      <c r="F285" s="41">
        <f t="shared" si="39"/>
        <v>1830</v>
      </c>
      <c r="G285" s="42">
        <v>2</v>
      </c>
      <c r="H285" s="41">
        <f t="shared" si="40"/>
        <v>3660</v>
      </c>
      <c r="I285" s="71">
        <v>2</v>
      </c>
      <c r="J285" s="71"/>
      <c r="K285" s="71"/>
      <c r="L285" s="43"/>
    </row>
    <row r="286" spans="1:12" s="62" customFormat="1" x14ac:dyDescent="0.25">
      <c r="A286" s="15">
        <f t="shared" si="32"/>
        <v>277</v>
      </c>
      <c r="B286" s="39" t="s">
        <v>227</v>
      </c>
      <c r="C286" s="38" t="s">
        <v>86</v>
      </c>
      <c r="D286" s="40"/>
      <c r="E286" s="37">
        <v>174</v>
      </c>
      <c r="F286" s="41">
        <f t="shared" si="39"/>
        <v>212.28</v>
      </c>
      <c r="G286" s="42">
        <v>0.6</v>
      </c>
      <c r="H286" s="41">
        <f t="shared" si="40"/>
        <v>127.36799999999999</v>
      </c>
      <c r="I286" s="71"/>
      <c r="J286" s="71">
        <v>0.6</v>
      </c>
      <c r="K286" s="71"/>
      <c r="L286" s="43"/>
    </row>
    <row r="287" spans="1:12" s="62" customFormat="1" x14ac:dyDescent="0.25">
      <c r="A287" s="15">
        <f t="shared" ref="A287:A350" si="41">A286+1</f>
        <v>278</v>
      </c>
      <c r="B287" s="39" t="s">
        <v>87</v>
      </c>
      <c r="C287" s="38" t="s">
        <v>86</v>
      </c>
      <c r="D287" s="40"/>
      <c r="E287" s="37">
        <v>175</v>
      </c>
      <c r="F287" s="41">
        <f t="shared" si="39"/>
        <v>213.5</v>
      </c>
      <c r="G287" s="42">
        <v>1</v>
      </c>
      <c r="H287" s="41">
        <f t="shared" si="40"/>
        <v>213.5</v>
      </c>
      <c r="I287" s="71"/>
      <c r="J287" s="71">
        <v>1</v>
      </c>
      <c r="K287" s="71"/>
      <c r="L287" s="43"/>
    </row>
    <row r="288" spans="1:12" s="62" customFormat="1" ht="21.75" customHeight="1" x14ac:dyDescent="0.25">
      <c r="A288" s="15">
        <f t="shared" si="41"/>
        <v>279</v>
      </c>
      <c r="B288" s="104" t="s">
        <v>465</v>
      </c>
      <c r="C288" s="48"/>
      <c r="D288" s="40"/>
      <c r="E288" s="40"/>
      <c r="F288" s="40"/>
      <c r="G288" s="40"/>
      <c r="H288" s="79"/>
      <c r="I288" s="40"/>
      <c r="J288" s="40"/>
      <c r="K288" s="40"/>
      <c r="L288" s="43"/>
    </row>
    <row r="289" spans="1:12" s="62" customFormat="1" ht="52" x14ac:dyDescent="0.25">
      <c r="A289" s="15">
        <f t="shared" si="41"/>
        <v>280</v>
      </c>
      <c r="B289" s="39" t="s">
        <v>228</v>
      </c>
      <c r="C289" s="38" t="s">
        <v>197</v>
      </c>
      <c r="D289" s="40"/>
      <c r="E289" s="37">
        <v>3100</v>
      </c>
      <c r="F289" s="41">
        <f t="shared" ref="F289:F304" si="42">E289*1.22</f>
        <v>3782</v>
      </c>
      <c r="G289" s="42">
        <v>9</v>
      </c>
      <c r="H289" s="41">
        <f t="shared" ref="H289:H304" si="43">F289*G289</f>
        <v>34038</v>
      </c>
      <c r="I289" s="42">
        <v>9</v>
      </c>
      <c r="J289" s="42"/>
      <c r="K289" s="42"/>
      <c r="L289" s="43"/>
    </row>
    <row r="290" spans="1:12" s="75" customFormat="1" ht="52" x14ac:dyDescent="0.25">
      <c r="A290" s="15">
        <f t="shared" si="41"/>
        <v>281</v>
      </c>
      <c r="B290" s="39" t="s">
        <v>229</v>
      </c>
      <c r="C290" s="38" t="s">
        <v>197</v>
      </c>
      <c r="D290" s="40"/>
      <c r="E290" s="37">
        <v>1400</v>
      </c>
      <c r="F290" s="41">
        <f t="shared" si="42"/>
        <v>1708</v>
      </c>
      <c r="G290" s="42">
        <v>4</v>
      </c>
      <c r="H290" s="41">
        <f t="shared" si="43"/>
        <v>6832</v>
      </c>
      <c r="I290" s="42">
        <v>4</v>
      </c>
      <c r="J290" s="42"/>
      <c r="K290" s="42"/>
      <c r="L290" s="43"/>
    </row>
    <row r="291" spans="1:12" s="62" customFormat="1" ht="52" x14ac:dyDescent="0.25">
      <c r="A291" s="15">
        <f t="shared" si="41"/>
        <v>282</v>
      </c>
      <c r="B291" s="39" t="s">
        <v>466</v>
      </c>
      <c r="C291" s="38" t="s">
        <v>22</v>
      </c>
      <c r="D291" s="40"/>
      <c r="E291" s="37">
        <v>15577.26</v>
      </c>
      <c r="F291" s="41">
        <f t="shared" si="42"/>
        <v>19004.2572</v>
      </c>
      <c r="G291" s="42">
        <v>19</v>
      </c>
      <c r="H291" s="41">
        <f t="shared" si="43"/>
        <v>361080.88679999998</v>
      </c>
      <c r="I291" s="42">
        <v>19</v>
      </c>
      <c r="J291" s="42"/>
      <c r="K291" s="42"/>
      <c r="L291" s="43"/>
    </row>
    <row r="292" spans="1:12" s="62" customFormat="1" ht="52" x14ac:dyDescent="0.25">
      <c r="A292" s="15">
        <f t="shared" si="41"/>
        <v>283</v>
      </c>
      <c r="B292" s="39" t="s">
        <v>467</v>
      </c>
      <c r="C292" s="38" t="s">
        <v>22</v>
      </c>
      <c r="D292" s="40"/>
      <c r="E292" s="37">
        <v>22000</v>
      </c>
      <c r="F292" s="41">
        <f t="shared" si="42"/>
        <v>26840</v>
      </c>
      <c r="G292" s="42">
        <v>7</v>
      </c>
      <c r="H292" s="41">
        <f t="shared" si="43"/>
        <v>187880</v>
      </c>
      <c r="I292" s="42">
        <v>7</v>
      </c>
      <c r="J292" s="42"/>
      <c r="K292" s="42"/>
      <c r="L292" s="43"/>
    </row>
    <row r="293" spans="1:12" s="62" customFormat="1" ht="52" x14ac:dyDescent="0.25">
      <c r="A293" s="15">
        <f t="shared" si="41"/>
        <v>284</v>
      </c>
      <c r="B293" s="39" t="s">
        <v>468</v>
      </c>
      <c r="C293" s="38" t="s">
        <v>22</v>
      </c>
      <c r="D293" s="40"/>
      <c r="E293" s="37">
        <v>21000</v>
      </c>
      <c r="F293" s="41">
        <f t="shared" si="42"/>
        <v>25620</v>
      </c>
      <c r="G293" s="42">
        <v>1</v>
      </c>
      <c r="H293" s="41">
        <f t="shared" si="43"/>
        <v>25620</v>
      </c>
      <c r="I293" s="42">
        <v>1</v>
      </c>
      <c r="J293" s="42"/>
      <c r="K293" s="42"/>
      <c r="L293" s="43"/>
    </row>
    <row r="294" spans="1:12" s="62" customFormat="1" ht="52" x14ac:dyDescent="0.25">
      <c r="A294" s="15">
        <f t="shared" si="41"/>
        <v>285</v>
      </c>
      <c r="B294" s="39" t="s">
        <v>469</v>
      </c>
      <c r="C294" s="38" t="s">
        <v>22</v>
      </c>
      <c r="D294" s="40"/>
      <c r="E294" s="37">
        <v>23000</v>
      </c>
      <c r="F294" s="41">
        <f t="shared" si="42"/>
        <v>28060</v>
      </c>
      <c r="G294" s="42">
        <v>1</v>
      </c>
      <c r="H294" s="41">
        <f t="shared" si="43"/>
        <v>28060</v>
      </c>
      <c r="I294" s="42">
        <v>1</v>
      </c>
      <c r="J294" s="42"/>
      <c r="K294" s="42"/>
      <c r="L294" s="43"/>
    </row>
    <row r="295" spans="1:12" s="62" customFormat="1" ht="52" x14ac:dyDescent="0.25">
      <c r="A295" s="15">
        <f t="shared" si="41"/>
        <v>286</v>
      </c>
      <c r="B295" s="39" t="s">
        <v>470</v>
      </c>
      <c r="C295" s="38" t="s">
        <v>22</v>
      </c>
      <c r="D295" s="40"/>
      <c r="E295" s="37">
        <v>19000</v>
      </c>
      <c r="F295" s="41">
        <f t="shared" si="42"/>
        <v>23180</v>
      </c>
      <c r="G295" s="42">
        <v>1</v>
      </c>
      <c r="H295" s="41">
        <f t="shared" si="43"/>
        <v>23180</v>
      </c>
      <c r="I295" s="42">
        <v>1</v>
      </c>
      <c r="J295" s="42"/>
      <c r="K295" s="42"/>
      <c r="L295" s="43"/>
    </row>
    <row r="296" spans="1:12" s="62" customFormat="1" ht="52" x14ac:dyDescent="0.25">
      <c r="A296" s="15">
        <f t="shared" si="41"/>
        <v>287</v>
      </c>
      <c r="B296" s="39" t="s">
        <v>471</v>
      </c>
      <c r="C296" s="38" t="s">
        <v>22</v>
      </c>
      <c r="D296" s="40"/>
      <c r="E296" s="37">
        <v>19000</v>
      </c>
      <c r="F296" s="41">
        <f t="shared" si="42"/>
        <v>23180</v>
      </c>
      <c r="G296" s="42">
        <v>2</v>
      </c>
      <c r="H296" s="41">
        <f t="shared" si="43"/>
        <v>46360</v>
      </c>
      <c r="I296" s="42">
        <v>2</v>
      </c>
      <c r="J296" s="42"/>
      <c r="K296" s="42"/>
      <c r="L296" s="43"/>
    </row>
    <row r="297" spans="1:12" s="62" customFormat="1" ht="65" x14ac:dyDescent="0.25">
      <c r="A297" s="15">
        <f t="shared" si="41"/>
        <v>288</v>
      </c>
      <c r="B297" s="39" t="s">
        <v>230</v>
      </c>
      <c r="C297" s="38" t="s">
        <v>197</v>
      </c>
      <c r="D297" s="40"/>
      <c r="E297" s="37">
        <v>3677</v>
      </c>
      <c r="F297" s="41">
        <f t="shared" si="42"/>
        <v>4485.9399999999996</v>
      </c>
      <c r="G297" s="42">
        <v>78</v>
      </c>
      <c r="H297" s="41">
        <f t="shared" si="43"/>
        <v>349903.31999999995</v>
      </c>
      <c r="I297" s="42">
        <v>78</v>
      </c>
      <c r="J297" s="42"/>
      <c r="K297" s="42"/>
      <c r="L297" s="43"/>
    </row>
    <row r="298" spans="1:12" s="62" customFormat="1" x14ac:dyDescent="0.25">
      <c r="A298" s="15">
        <f t="shared" si="41"/>
        <v>289</v>
      </c>
      <c r="B298" s="39" t="s">
        <v>231</v>
      </c>
      <c r="C298" s="38" t="s">
        <v>22</v>
      </c>
      <c r="D298" s="40"/>
      <c r="E298" s="37">
        <v>1406</v>
      </c>
      <c r="F298" s="41">
        <f t="shared" si="42"/>
        <v>1715.32</v>
      </c>
      <c r="G298" s="42">
        <v>1</v>
      </c>
      <c r="H298" s="41">
        <f t="shared" si="43"/>
        <v>1715.32</v>
      </c>
      <c r="I298" s="42">
        <v>1</v>
      </c>
      <c r="J298" s="42"/>
      <c r="K298" s="42"/>
      <c r="L298" s="43"/>
    </row>
    <row r="299" spans="1:12" s="62" customFormat="1" ht="52" x14ac:dyDescent="0.25">
      <c r="A299" s="15">
        <f t="shared" si="41"/>
        <v>290</v>
      </c>
      <c r="B299" s="39" t="s">
        <v>472</v>
      </c>
      <c r="C299" s="38" t="s">
        <v>22</v>
      </c>
      <c r="D299" s="40"/>
      <c r="E299" s="37">
        <v>20000</v>
      </c>
      <c r="F299" s="41">
        <f t="shared" si="42"/>
        <v>24400</v>
      </c>
      <c r="G299" s="42">
        <v>1</v>
      </c>
      <c r="H299" s="41">
        <f t="shared" si="43"/>
        <v>24400</v>
      </c>
      <c r="I299" s="42">
        <v>1</v>
      </c>
      <c r="J299" s="42"/>
      <c r="K299" s="42"/>
      <c r="L299" s="43"/>
    </row>
    <row r="300" spans="1:12" s="62" customFormat="1" ht="39" x14ac:dyDescent="0.25">
      <c r="A300" s="15">
        <f t="shared" si="41"/>
        <v>291</v>
      </c>
      <c r="B300" s="39" t="s">
        <v>232</v>
      </c>
      <c r="C300" s="38" t="s">
        <v>22</v>
      </c>
      <c r="D300" s="40"/>
      <c r="E300" s="37">
        <v>1908</v>
      </c>
      <c r="F300" s="41">
        <f t="shared" si="42"/>
        <v>2327.7599999999998</v>
      </c>
      <c r="G300" s="42">
        <v>9</v>
      </c>
      <c r="H300" s="41">
        <f t="shared" si="43"/>
        <v>20949.839999999997</v>
      </c>
      <c r="I300" s="42">
        <v>9</v>
      </c>
      <c r="J300" s="42"/>
      <c r="K300" s="42"/>
      <c r="L300" s="43"/>
    </row>
    <row r="301" spans="1:12" s="16" customFormat="1" ht="42.75" customHeight="1" x14ac:dyDescent="0.25">
      <c r="A301" s="15">
        <f t="shared" si="41"/>
        <v>292</v>
      </c>
      <c r="B301" s="39" t="s">
        <v>232</v>
      </c>
      <c r="C301" s="38" t="s">
        <v>22</v>
      </c>
      <c r="D301" s="40"/>
      <c r="E301" s="37">
        <v>1692.63</v>
      </c>
      <c r="F301" s="79">
        <f t="shared" si="42"/>
        <v>2065.0086000000001</v>
      </c>
      <c r="G301" s="42">
        <v>18</v>
      </c>
      <c r="H301" s="79">
        <f t="shared" si="43"/>
        <v>37170.154800000004</v>
      </c>
      <c r="I301" s="42">
        <v>18</v>
      </c>
      <c r="J301" s="42"/>
      <c r="K301" s="42"/>
      <c r="L301" s="14"/>
    </row>
    <row r="302" spans="1:12" s="16" customFormat="1" ht="42.75" customHeight="1" x14ac:dyDescent="0.25">
      <c r="A302" s="15">
        <f t="shared" si="41"/>
        <v>293</v>
      </c>
      <c r="B302" s="39" t="s">
        <v>446</v>
      </c>
      <c r="C302" s="38" t="s">
        <v>22</v>
      </c>
      <c r="D302" s="40"/>
      <c r="E302" s="37">
        <v>1295.08</v>
      </c>
      <c r="F302" s="79">
        <f t="shared" si="42"/>
        <v>1579.9975999999999</v>
      </c>
      <c r="G302" s="42">
        <v>7</v>
      </c>
      <c r="H302" s="79">
        <f t="shared" si="43"/>
        <v>11059.983199999999</v>
      </c>
      <c r="I302" s="42">
        <v>7</v>
      </c>
      <c r="J302" s="42"/>
      <c r="K302" s="42"/>
      <c r="L302" s="14"/>
    </row>
    <row r="303" spans="1:12" s="62" customFormat="1" x14ac:dyDescent="0.25">
      <c r="A303" s="15">
        <f t="shared" si="41"/>
        <v>294</v>
      </c>
      <c r="B303" s="39" t="s">
        <v>233</v>
      </c>
      <c r="C303" s="38" t="s">
        <v>86</v>
      </c>
      <c r="D303" s="40"/>
      <c r="E303" s="37">
        <v>174</v>
      </c>
      <c r="F303" s="41">
        <f t="shared" si="42"/>
        <v>212.28</v>
      </c>
      <c r="G303" s="42">
        <v>1.2</v>
      </c>
      <c r="H303" s="41">
        <f t="shared" si="43"/>
        <v>254.73599999999999</v>
      </c>
      <c r="I303" s="42"/>
      <c r="J303" s="42">
        <v>1.2</v>
      </c>
      <c r="K303" s="42"/>
      <c r="L303" s="43"/>
    </row>
    <row r="304" spans="1:12" s="62" customFormat="1" x14ac:dyDescent="0.25">
      <c r="A304" s="15">
        <f t="shared" si="41"/>
        <v>295</v>
      </c>
      <c r="B304" s="39" t="s">
        <v>87</v>
      </c>
      <c r="C304" s="38" t="s">
        <v>86</v>
      </c>
      <c r="D304" s="40"/>
      <c r="E304" s="37">
        <v>175</v>
      </c>
      <c r="F304" s="41">
        <f t="shared" si="42"/>
        <v>213.5</v>
      </c>
      <c r="G304" s="42">
        <v>1.9</v>
      </c>
      <c r="H304" s="41">
        <f t="shared" si="43"/>
        <v>405.65</v>
      </c>
      <c r="I304" s="42"/>
      <c r="J304" s="42">
        <v>1.9</v>
      </c>
      <c r="K304" s="42"/>
      <c r="L304" s="43"/>
    </row>
    <row r="305" spans="1:12" s="62" customFormat="1" ht="33.75" customHeight="1" x14ac:dyDescent="0.25">
      <c r="A305" s="15">
        <f t="shared" si="41"/>
        <v>296</v>
      </c>
      <c r="B305" s="91" t="s">
        <v>235</v>
      </c>
      <c r="C305" s="48"/>
      <c r="D305" s="40"/>
      <c r="E305" s="40"/>
      <c r="F305" s="40"/>
      <c r="G305" s="40"/>
      <c r="H305" s="40"/>
      <c r="I305" s="40"/>
      <c r="J305" s="40"/>
      <c r="K305" s="40"/>
      <c r="L305" s="43"/>
    </row>
    <row r="306" spans="1:12" s="62" customFormat="1" x14ac:dyDescent="0.25">
      <c r="A306" s="15">
        <f t="shared" si="41"/>
        <v>297</v>
      </c>
      <c r="B306" s="39" t="s">
        <v>236</v>
      </c>
      <c r="C306" s="38" t="s">
        <v>86</v>
      </c>
      <c r="D306" s="40"/>
      <c r="E306" s="37">
        <v>170</v>
      </c>
      <c r="F306" s="41">
        <f>E306*1.22</f>
        <v>207.4</v>
      </c>
      <c r="G306" s="42">
        <v>0.05</v>
      </c>
      <c r="H306" s="41">
        <f>F306*G306</f>
        <v>10.370000000000001</v>
      </c>
      <c r="I306" s="42"/>
      <c r="J306" s="42">
        <v>0.05</v>
      </c>
      <c r="K306" s="42"/>
      <c r="L306" s="43"/>
    </row>
    <row r="307" spans="1:12" s="62" customFormat="1" x14ac:dyDescent="0.25">
      <c r="A307" s="15">
        <f t="shared" si="41"/>
        <v>298</v>
      </c>
      <c r="B307" s="39" t="s">
        <v>237</v>
      </c>
      <c r="C307" s="38" t="s">
        <v>86</v>
      </c>
      <c r="D307" s="40"/>
      <c r="E307" s="37">
        <v>239</v>
      </c>
      <c r="F307" s="41">
        <f>E307*1.22</f>
        <v>291.58</v>
      </c>
      <c r="G307" s="42">
        <v>2</v>
      </c>
      <c r="H307" s="41">
        <f>F307*G307</f>
        <v>583.16</v>
      </c>
      <c r="I307" s="42"/>
      <c r="J307" s="42">
        <v>2</v>
      </c>
      <c r="K307" s="42"/>
      <c r="L307" s="43"/>
    </row>
    <row r="308" spans="1:12" s="62" customFormat="1" ht="26" x14ac:dyDescent="0.25">
      <c r="A308" s="15">
        <f t="shared" si="41"/>
        <v>299</v>
      </c>
      <c r="B308" s="39" t="s">
        <v>238</v>
      </c>
      <c r="C308" s="38" t="s">
        <v>86</v>
      </c>
      <c r="D308" s="40"/>
      <c r="E308" s="37">
        <v>249</v>
      </c>
      <c r="F308" s="41">
        <f>E308*1.22</f>
        <v>303.77999999999997</v>
      </c>
      <c r="G308" s="42">
        <v>0.6</v>
      </c>
      <c r="H308" s="41">
        <f>F308*G308</f>
        <v>182.26799999999997</v>
      </c>
      <c r="I308" s="42"/>
      <c r="J308" s="42">
        <v>0.6</v>
      </c>
      <c r="K308" s="42"/>
      <c r="L308" s="43"/>
    </row>
    <row r="309" spans="1:12" s="62" customFormat="1" ht="21.75" customHeight="1" x14ac:dyDescent="0.25">
      <c r="A309" s="15">
        <f t="shared" si="41"/>
        <v>300</v>
      </c>
      <c r="B309" s="91" t="s">
        <v>239</v>
      </c>
      <c r="C309" s="48"/>
      <c r="D309" s="40"/>
      <c r="E309" s="40"/>
      <c r="F309" s="40"/>
      <c r="G309" s="40"/>
      <c r="H309" s="40"/>
      <c r="I309" s="40"/>
      <c r="J309" s="40"/>
      <c r="K309" s="40"/>
      <c r="L309" s="43"/>
    </row>
    <row r="310" spans="1:12" s="62" customFormat="1" x14ac:dyDescent="0.25">
      <c r="A310" s="15">
        <f t="shared" si="41"/>
        <v>301</v>
      </c>
      <c r="B310" s="39" t="s">
        <v>236</v>
      </c>
      <c r="C310" s="38" t="s">
        <v>86</v>
      </c>
      <c r="D310" s="40"/>
      <c r="E310" s="37">
        <v>170</v>
      </c>
      <c r="F310" s="41">
        <f>E310*1.22</f>
        <v>207.4</v>
      </c>
      <c r="G310" s="42">
        <v>0.04</v>
      </c>
      <c r="H310" s="41">
        <f>F310*G310</f>
        <v>8.2960000000000012</v>
      </c>
      <c r="I310" s="42"/>
      <c r="J310" s="42">
        <v>0.04</v>
      </c>
      <c r="K310" s="42"/>
      <c r="L310" s="43"/>
    </row>
    <row r="311" spans="1:12" s="62" customFormat="1" x14ac:dyDescent="0.25">
      <c r="A311" s="15">
        <f t="shared" si="41"/>
        <v>302</v>
      </c>
      <c r="B311" s="39" t="s">
        <v>237</v>
      </c>
      <c r="C311" s="38" t="s">
        <v>86</v>
      </c>
      <c r="D311" s="40"/>
      <c r="E311" s="37">
        <v>239</v>
      </c>
      <c r="F311" s="41">
        <f>E311*1.22</f>
        <v>291.58</v>
      </c>
      <c r="G311" s="42">
        <v>2</v>
      </c>
      <c r="H311" s="41">
        <f>F311*G311</f>
        <v>583.16</v>
      </c>
      <c r="I311" s="42"/>
      <c r="J311" s="42">
        <v>2</v>
      </c>
      <c r="K311" s="42"/>
      <c r="L311" s="43"/>
    </row>
    <row r="312" spans="1:12" s="62" customFormat="1" x14ac:dyDescent="0.25">
      <c r="A312" s="15">
        <f t="shared" si="41"/>
        <v>303</v>
      </c>
      <c r="B312" s="39" t="s">
        <v>240</v>
      </c>
      <c r="C312" s="38" t="s">
        <v>22</v>
      </c>
      <c r="D312" s="40"/>
      <c r="E312" s="37">
        <v>263</v>
      </c>
      <c r="F312" s="41">
        <f>E312*1.22</f>
        <v>320.86</v>
      </c>
      <c r="G312" s="42">
        <v>4</v>
      </c>
      <c r="H312" s="41">
        <f>F312*G312</f>
        <v>1283.44</v>
      </c>
      <c r="I312" s="42"/>
      <c r="J312" s="42">
        <v>4</v>
      </c>
      <c r="K312" s="42"/>
      <c r="L312" s="43"/>
    </row>
    <row r="313" spans="1:12" s="62" customFormat="1" ht="21.75" customHeight="1" x14ac:dyDescent="0.25">
      <c r="A313" s="15">
        <f t="shared" si="41"/>
        <v>304</v>
      </c>
      <c r="B313" s="24" t="s">
        <v>241</v>
      </c>
      <c r="C313" s="48"/>
      <c r="D313" s="40"/>
      <c r="E313" s="40"/>
      <c r="F313" s="40"/>
      <c r="G313" s="40"/>
      <c r="H313" s="40"/>
      <c r="I313" s="40"/>
      <c r="J313" s="40"/>
      <c r="K313" s="40"/>
      <c r="L313" s="43"/>
    </row>
    <row r="314" spans="1:12" s="62" customFormat="1" ht="39" x14ac:dyDescent="0.25">
      <c r="A314" s="15">
        <f t="shared" si="41"/>
        <v>305</v>
      </c>
      <c r="B314" s="39" t="s">
        <v>242</v>
      </c>
      <c r="C314" s="38" t="s">
        <v>22</v>
      </c>
      <c r="D314" s="40"/>
      <c r="E314" s="37">
        <v>420000</v>
      </c>
      <c r="F314" s="41">
        <f t="shared" ref="F314:F346" si="44">E314*1.22</f>
        <v>512400</v>
      </c>
      <c r="G314" s="42">
        <v>6</v>
      </c>
      <c r="H314" s="41">
        <f t="shared" ref="H314:H346" si="45">F314*G314</f>
        <v>3074400</v>
      </c>
      <c r="I314" s="42">
        <v>6</v>
      </c>
      <c r="J314" s="42"/>
      <c r="K314" s="42"/>
      <c r="L314" s="43"/>
    </row>
    <row r="315" spans="1:12" s="62" customFormat="1" ht="36.75" customHeight="1" x14ac:dyDescent="0.25">
      <c r="A315" s="15">
        <f t="shared" si="41"/>
        <v>306</v>
      </c>
      <c r="B315" s="39" t="s">
        <v>243</v>
      </c>
      <c r="C315" s="38" t="s">
        <v>202</v>
      </c>
      <c r="D315" s="40"/>
      <c r="E315" s="37">
        <v>4000</v>
      </c>
      <c r="F315" s="41">
        <f t="shared" si="44"/>
        <v>4880</v>
      </c>
      <c r="G315" s="42">
        <v>3</v>
      </c>
      <c r="H315" s="41">
        <f t="shared" si="45"/>
        <v>14640</v>
      </c>
      <c r="I315" s="42"/>
      <c r="J315" s="42">
        <v>3</v>
      </c>
      <c r="K315" s="42"/>
      <c r="L315" s="43"/>
    </row>
    <row r="316" spans="1:12" s="62" customFormat="1" ht="39" x14ac:dyDescent="0.25">
      <c r="A316" s="15">
        <f t="shared" si="41"/>
        <v>307</v>
      </c>
      <c r="B316" s="39" t="s">
        <v>244</v>
      </c>
      <c r="C316" s="38" t="s">
        <v>22</v>
      </c>
      <c r="D316" s="40"/>
      <c r="E316" s="37">
        <v>21500</v>
      </c>
      <c r="F316" s="41">
        <f t="shared" si="44"/>
        <v>26230</v>
      </c>
      <c r="G316" s="42">
        <v>2</v>
      </c>
      <c r="H316" s="41">
        <f t="shared" si="45"/>
        <v>52460</v>
      </c>
      <c r="I316" s="42">
        <v>2</v>
      </c>
      <c r="J316" s="42"/>
      <c r="K316" s="42"/>
      <c r="L316" s="43"/>
    </row>
    <row r="317" spans="1:12" s="75" customFormat="1" ht="39" x14ac:dyDescent="0.25">
      <c r="A317" s="15">
        <f t="shared" si="41"/>
        <v>308</v>
      </c>
      <c r="B317" s="39" t="s">
        <v>473</v>
      </c>
      <c r="C317" s="38" t="s">
        <v>197</v>
      </c>
      <c r="D317" s="40"/>
      <c r="E317" s="37">
        <v>22800</v>
      </c>
      <c r="F317" s="41">
        <f t="shared" si="44"/>
        <v>27816</v>
      </c>
      <c r="G317" s="42">
        <v>9</v>
      </c>
      <c r="H317" s="41">
        <f t="shared" si="45"/>
        <v>250344</v>
      </c>
      <c r="I317" s="42">
        <v>9</v>
      </c>
      <c r="J317" s="42"/>
      <c r="K317" s="42"/>
      <c r="L317" s="43"/>
    </row>
    <row r="318" spans="1:12" s="75" customFormat="1" ht="52" x14ac:dyDescent="0.25">
      <c r="A318" s="15">
        <f t="shared" si="41"/>
        <v>309</v>
      </c>
      <c r="B318" s="39" t="s">
        <v>474</v>
      </c>
      <c r="C318" s="38" t="s">
        <v>197</v>
      </c>
      <c r="D318" s="40"/>
      <c r="E318" s="37">
        <v>9400</v>
      </c>
      <c r="F318" s="41">
        <f t="shared" si="44"/>
        <v>11468</v>
      </c>
      <c r="G318" s="42">
        <v>21</v>
      </c>
      <c r="H318" s="41">
        <f t="shared" si="45"/>
        <v>240828</v>
      </c>
      <c r="I318" s="42">
        <v>21</v>
      </c>
      <c r="J318" s="42"/>
      <c r="K318" s="42"/>
      <c r="L318" s="43"/>
    </row>
    <row r="319" spans="1:12" s="75" customFormat="1" ht="39" x14ac:dyDescent="0.25">
      <c r="A319" s="15">
        <f t="shared" si="41"/>
        <v>310</v>
      </c>
      <c r="B319" s="39" t="s">
        <v>475</v>
      </c>
      <c r="C319" s="38" t="s">
        <v>197</v>
      </c>
      <c r="D319" s="40"/>
      <c r="E319" s="37">
        <v>6000</v>
      </c>
      <c r="F319" s="41">
        <f t="shared" si="44"/>
        <v>7320</v>
      </c>
      <c r="G319" s="42">
        <v>4.2</v>
      </c>
      <c r="H319" s="41">
        <f t="shared" si="45"/>
        <v>30744</v>
      </c>
      <c r="I319" s="42">
        <v>4.2</v>
      </c>
      <c r="J319" s="42"/>
      <c r="K319" s="42"/>
      <c r="L319" s="43"/>
    </row>
    <row r="320" spans="1:12" s="75" customFormat="1" ht="39" x14ac:dyDescent="0.25">
      <c r="A320" s="15">
        <f t="shared" si="41"/>
        <v>311</v>
      </c>
      <c r="B320" s="39" t="s">
        <v>476</v>
      </c>
      <c r="C320" s="38" t="s">
        <v>197</v>
      </c>
      <c r="D320" s="40"/>
      <c r="E320" s="37">
        <v>8600</v>
      </c>
      <c r="F320" s="41">
        <f t="shared" si="44"/>
        <v>10492</v>
      </c>
      <c r="G320" s="42">
        <v>6</v>
      </c>
      <c r="H320" s="41">
        <f t="shared" si="45"/>
        <v>62952</v>
      </c>
      <c r="I320" s="42">
        <v>6</v>
      </c>
      <c r="J320" s="42"/>
      <c r="K320" s="42"/>
      <c r="L320" s="43"/>
    </row>
    <row r="321" spans="1:12" s="62" customFormat="1" ht="52" x14ac:dyDescent="0.25">
      <c r="A321" s="15">
        <f t="shared" si="41"/>
        <v>312</v>
      </c>
      <c r="B321" s="39" t="s">
        <v>477</v>
      </c>
      <c r="C321" s="38" t="s">
        <v>22</v>
      </c>
      <c r="D321" s="40"/>
      <c r="E321" s="37">
        <v>260000</v>
      </c>
      <c r="F321" s="41">
        <f t="shared" si="44"/>
        <v>317200</v>
      </c>
      <c r="G321" s="42">
        <v>1</v>
      </c>
      <c r="H321" s="41">
        <f t="shared" si="45"/>
        <v>317200</v>
      </c>
      <c r="I321" s="42">
        <v>1</v>
      </c>
      <c r="J321" s="42"/>
      <c r="K321" s="42"/>
      <c r="L321" s="43"/>
    </row>
    <row r="322" spans="1:12" s="62" customFormat="1" ht="52" x14ac:dyDescent="0.25">
      <c r="A322" s="15">
        <f t="shared" si="41"/>
        <v>313</v>
      </c>
      <c r="B322" s="39" t="s">
        <v>478</v>
      </c>
      <c r="C322" s="38" t="s">
        <v>22</v>
      </c>
      <c r="D322" s="40"/>
      <c r="E322" s="37">
        <v>249000</v>
      </c>
      <c r="F322" s="41">
        <f t="shared" si="44"/>
        <v>303780</v>
      </c>
      <c r="G322" s="42">
        <v>4</v>
      </c>
      <c r="H322" s="41">
        <f t="shared" si="45"/>
        <v>1215120</v>
      </c>
      <c r="I322" s="42">
        <v>4</v>
      </c>
      <c r="J322" s="42"/>
      <c r="K322" s="42"/>
      <c r="L322" s="43"/>
    </row>
    <row r="323" spans="1:12" s="62" customFormat="1" ht="52" x14ac:dyDescent="0.25">
      <c r="A323" s="15">
        <f t="shared" si="41"/>
        <v>314</v>
      </c>
      <c r="B323" s="39" t="s">
        <v>479</v>
      </c>
      <c r="C323" s="38" t="s">
        <v>22</v>
      </c>
      <c r="D323" s="40"/>
      <c r="E323" s="37">
        <v>220000</v>
      </c>
      <c r="F323" s="41">
        <f t="shared" si="44"/>
        <v>268400</v>
      </c>
      <c r="G323" s="42">
        <v>2</v>
      </c>
      <c r="H323" s="41">
        <f t="shared" si="45"/>
        <v>536800</v>
      </c>
      <c r="I323" s="42">
        <v>2</v>
      </c>
      <c r="J323" s="42"/>
      <c r="K323" s="42"/>
      <c r="L323" s="43"/>
    </row>
    <row r="324" spans="1:12" s="62" customFormat="1" ht="39" x14ac:dyDescent="0.25">
      <c r="A324" s="15">
        <f t="shared" si="41"/>
        <v>315</v>
      </c>
      <c r="B324" s="39" t="s">
        <v>246</v>
      </c>
      <c r="C324" s="38" t="s">
        <v>197</v>
      </c>
      <c r="D324" s="40"/>
      <c r="E324" s="37">
        <v>3009</v>
      </c>
      <c r="F324" s="41">
        <f t="shared" si="44"/>
        <v>3670.98</v>
      </c>
      <c r="G324" s="42">
        <v>12</v>
      </c>
      <c r="H324" s="41">
        <f t="shared" si="45"/>
        <v>44051.76</v>
      </c>
      <c r="I324" s="42">
        <v>12</v>
      </c>
      <c r="J324" s="42"/>
      <c r="K324" s="42"/>
      <c r="L324" s="43"/>
    </row>
    <row r="325" spans="1:12" s="62" customFormat="1" ht="52" x14ac:dyDescent="0.25">
      <c r="A325" s="15">
        <f t="shared" si="41"/>
        <v>316</v>
      </c>
      <c r="B325" s="39" t="s">
        <v>480</v>
      </c>
      <c r="C325" s="38" t="s">
        <v>22</v>
      </c>
      <c r="D325" s="40"/>
      <c r="E325" s="37">
        <v>218000</v>
      </c>
      <c r="F325" s="41">
        <f t="shared" si="44"/>
        <v>265960</v>
      </c>
      <c r="G325" s="42">
        <v>2</v>
      </c>
      <c r="H325" s="41">
        <f t="shared" si="45"/>
        <v>531920</v>
      </c>
      <c r="I325" s="42">
        <v>2</v>
      </c>
      <c r="J325" s="42"/>
      <c r="K325" s="42"/>
      <c r="L325" s="43"/>
    </row>
    <row r="326" spans="1:12" s="62" customFormat="1" ht="52" x14ac:dyDescent="0.25">
      <c r="A326" s="15">
        <f t="shared" si="41"/>
        <v>317</v>
      </c>
      <c r="B326" s="39" t="s">
        <v>481</v>
      </c>
      <c r="C326" s="38" t="s">
        <v>22</v>
      </c>
      <c r="D326" s="40"/>
      <c r="E326" s="37">
        <v>150000</v>
      </c>
      <c r="F326" s="41">
        <f t="shared" si="44"/>
        <v>183000</v>
      </c>
      <c r="G326" s="42">
        <v>4</v>
      </c>
      <c r="H326" s="41">
        <f t="shared" si="45"/>
        <v>732000</v>
      </c>
      <c r="I326" s="42">
        <v>4</v>
      </c>
      <c r="J326" s="42"/>
      <c r="K326" s="42"/>
      <c r="L326" s="43"/>
    </row>
    <row r="327" spans="1:12" s="62" customFormat="1" ht="52" x14ac:dyDescent="0.25">
      <c r="A327" s="15">
        <f t="shared" si="41"/>
        <v>318</v>
      </c>
      <c r="B327" s="39" t="s">
        <v>482</v>
      </c>
      <c r="C327" s="38" t="s">
        <v>22</v>
      </c>
      <c r="D327" s="40"/>
      <c r="E327" s="37">
        <v>219000</v>
      </c>
      <c r="F327" s="41">
        <f t="shared" si="44"/>
        <v>267180</v>
      </c>
      <c r="G327" s="42">
        <v>4</v>
      </c>
      <c r="H327" s="41">
        <f t="shared" si="45"/>
        <v>1068720</v>
      </c>
      <c r="I327" s="42">
        <v>4</v>
      </c>
      <c r="J327" s="42"/>
      <c r="K327" s="42"/>
      <c r="L327" s="43"/>
    </row>
    <row r="328" spans="1:12" s="62" customFormat="1" ht="52" x14ac:dyDescent="0.25">
      <c r="A328" s="15">
        <f t="shared" si="41"/>
        <v>319</v>
      </c>
      <c r="B328" s="39" t="s">
        <v>483</v>
      </c>
      <c r="C328" s="38" t="s">
        <v>22</v>
      </c>
      <c r="D328" s="40"/>
      <c r="E328" s="37">
        <v>154000</v>
      </c>
      <c r="F328" s="41">
        <f t="shared" si="44"/>
        <v>187880</v>
      </c>
      <c r="G328" s="42">
        <v>2</v>
      </c>
      <c r="H328" s="41">
        <f t="shared" si="45"/>
        <v>375760</v>
      </c>
      <c r="I328" s="42">
        <v>2</v>
      </c>
      <c r="J328" s="42"/>
      <c r="K328" s="42"/>
      <c r="L328" s="43"/>
    </row>
    <row r="329" spans="1:12" s="62" customFormat="1" ht="52" x14ac:dyDescent="0.25">
      <c r="A329" s="15">
        <f t="shared" si="41"/>
        <v>320</v>
      </c>
      <c r="B329" s="39" t="s">
        <v>484</v>
      </c>
      <c r="C329" s="38" t="s">
        <v>22</v>
      </c>
      <c r="D329" s="40"/>
      <c r="E329" s="37">
        <v>260000</v>
      </c>
      <c r="F329" s="41">
        <f t="shared" si="44"/>
        <v>317200</v>
      </c>
      <c r="G329" s="42">
        <v>2</v>
      </c>
      <c r="H329" s="41">
        <f t="shared" si="45"/>
        <v>634400</v>
      </c>
      <c r="I329" s="42">
        <v>2</v>
      </c>
      <c r="J329" s="42"/>
      <c r="K329" s="42"/>
      <c r="L329" s="43"/>
    </row>
    <row r="330" spans="1:12" s="62" customFormat="1" ht="52" x14ac:dyDescent="0.25">
      <c r="A330" s="15">
        <f t="shared" si="41"/>
        <v>321</v>
      </c>
      <c r="B330" s="39" t="s">
        <v>485</v>
      </c>
      <c r="C330" s="38" t="s">
        <v>22</v>
      </c>
      <c r="D330" s="40"/>
      <c r="E330" s="37">
        <v>215000</v>
      </c>
      <c r="F330" s="41">
        <f t="shared" si="44"/>
        <v>262300</v>
      </c>
      <c r="G330" s="42">
        <v>2</v>
      </c>
      <c r="H330" s="41">
        <f t="shared" si="45"/>
        <v>524600</v>
      </c>
      <c r="I330" s="42">
        <v>2</v>
      </c>
      <c r="J330" s="42"/>
      <c r="K330" s="42"/>
      <c r="L330" s="43"/>
    </row>
    <row r="331" spans="1:12" s="62" customFormat="1" ht="52" x14ac:dyDescent="0.25">
      <c r="A331" s="15">
        <f t="shared" si="41"/>
        <v>322</v>
      </c>
      <c r="B331" s="39" t="s">
        <v>452</v>
      </c>
      <c r="C331" s="38" t="s">
        <v>22</v>
      </c>
      <c r="D331" s="40"/>
      <c r="E331" s="37">
        <v>25000</v>
      </c>
      <c r="F331" s="41">
        <f t="shared" si="44"/>
        <v>30500</v>
      </c>
      <c r="G331" s="42">
        <v>2</v>
      </c>
      <c r="H331" s="41">
        <f t="shared" si="45"/>
        <v>61000</v>
      </c>
      <c r="I331" s="42">
        <v>2</v>
      </c>
      <c r="J331" s="42"/>
      <c r="K331" s="42">
        <v>1</v>
      </c>
      <c r="L331" s="43"/>
    </row>
    <row r="332" spans="1:12" s="62" customFormat="1" ht="52" x14ac:dyDescent="0.25">
      <c r="A332" s="15">
        <f t="shared" si="41"/>
        <v>323</v>
      </c>
      <c r="B332" s="39" t="s">
        <v>247</v>
      </c>
      <c r="C332" s="38" t="s">
        <v>197</v>
      </c>
      <c r="D332" s="40"/>
      <c r="E332" s="37">
        <v>3485.98</v>
      </c>
      <c r="F332" s="41">
        <f t="shared" si="44"/>
        <v>4252.8955999999998</v>
      </c>
      <c r="G332" s="42">
        <v>3</v>
      </c>
      <c r="H332" s="41">
        <f t="shared" si="45"/>
        <v>12758.686799999999</v>
      </c>
      <c r="I332" s="42">
        <v>3</v>
      </c>
      <c r="J332" s="42"/>
      <c r="K332" s="42"/>
      <c r="L332" s="43"/>
    </row>
    <row r="333" spans="1:12" s="62" customFormat="1" ht="39" x14ac:dyDescent="0.25">
      <c r="A333" s="15">
        <f t="shared" si="41"/>
        <v>324</v>
      </c>
      <c r="B333" s="39" t="s">
        <v>248</v>
      </c>
      <c r="C333" s="38" t="s">
        <v>197</v>
      </c>
      <c r="D333" s="40"/>
      <c r="E333" s="37">
        <v>3009</v>
      </c>
      <c r="F333" s="41">
        <f t="shared" si="44"/>
        <v>3670.98</v>
      </c>
      <c r="G333" s="42">
        <v>8</v>
      </c>
      <c r="H333" s="41">
        <f t="shared" si="45"/>
        <v>29367.84</v>
      </c>
      <c r="I333" s="42">
        <v>8</v>
      </c>
      <c r="J333" s="42"/>
      <c r="K333" s="42"/>
      <c r="L333" s="43"/>
    </row>
    <row r="334" spans="1:12" s="62" customFormat="1" ht="52" x14ac:dyDescent="0.25">
      <c r="A334" s="15">
        <f t="shared" si="41"/>
        <v>325</v>
      </c>
      <c r="B334" s="39" t="s">
        <v>453</v>
      </c>
      <c r="C334" s="38" t="s">
        <v>22</v>
      </c>
      <c r="D334" s="40"/>
      <c r="E334" s="37">
        <v>15577.26</v>
      </c>
      <c r="F334" s="41">
        <f t="shared" si="44"/>
        <v>19004.2572</v>
      </c>
      <c r="G334" s="42">
        <v>2</v>
      </c>
      <c r="H334" s="41">
        <f t="shared" si="45"/>
        <v>38008.5144</v>
      </c>
      <c r="I334" s="42">
        <v>2</v>
      </c>
      <c r="J334" s="42"/>
      <c r="K334" s="42"/>
      <c r="L334" s="43"/>
    </row>
    <row r="335" spans="1:12" s="62" customFormat="1" ht="52" x14ac:dyDescent="0.25">
      <c r="A335" s="15">
        <f t="shared" si="41"/>
        <v>326</v>
      </c>
      <c r="B335" s="39" t="s">
        <v>454</v>
      </c>
      <c r="C335" s="38" t="s">
        <v>22</v>
      </c>
      <c r="D335" s="40"/>
      <c r="E335" s="37">
        <v>27000</v>
      </c>
      <c r="F335" s="41">
        <f t="shared" si="44"/>
        <v>32940</v>
      </c>
      <c r="G335" s="42">
        <v>1</v>
      </c>
      <c r="H335" s="41">
        <f t="shared" si="45"/>
        <v>32940</v>
      </c>
      <c r="I335" s="42">
        <v>1</v>
      </c>
      <c r="J335" s="42"/>
      <c r="K335" s="42"/>
      <c r="L335" s="43"/>
    </row>
    <row r="336" spans="1:12" s="16" customFormat="1" ht="56.25" customHeight="1" x14ac:dyDescent="0.25">
      <c r="A336" s="15">
        <f t="shared" si="41"/>
        <v>327</v>
      </c>
      <c r="B336" s="39" t="s">
        <v>447</v>
      </c>
      <c r="C336" s="38" t="s">
        <v>22</v>
      </c>
      <c r="D336" s="40"/>
      <c r="E336" s="37">
        <v>4893.4399999999996</v>
      </c>
      <c r="F336" s="79">
        <f t="shared" si="44"/>
        <v>5969.996799999999</v>
      </c>
      <c r="G336" s="42">
        <v>10</v>
      </c>
      <c r="H336" s="79">
        <f t="shared" si="45"/>
        <v>59699.967999999993</v>
      </c>
      <c r="I336" s="71">
        <v>10</v>
      </c>
      <c r="J336" s="71"/>
      <c r="K336" s="71"/>
      <c r="L336" s="43"/>
    </row>
    <row r="337" spans="1:12" s="16" customFormat="1" ht="56.25" customHeight="1" x14ac:dyDescent="0.25">
      <c r="A337" s="15">
        <f t="shared" si="41"/>
        <v>328</v>
      </c>
      <c r="B337" s="39" t="s">
        <v>448</v>
      </c>
      <c r="C337" s="38" t="s">
        <v>22</v>
      </c>
      <c r="D337" s="40"/>
      <c r="E337" s="37">
        <v>4318.96</v>
      </c>
      <c r="F337" s="79">
        <f t="shared" si="44"/>
        <v>5269.1311999999998</v>
      </c>
      <c r="G337" s="42">
        <v>10</v>
      </c>
      <c r="H337" s="79">
        <f t="shared" si="45"/>
        <v>52691.311999999998</v>
      </c>
      <c r="I337" s="71">
        <v>10</v>
      </c>
      <c r="J337" s="71"/>
      <c r="K337" s="71"/>
      <c r="L337" s="43"/>
    </row>
    <row r="338" spans="1:12" s="16" customFormat="1" ht="56.25" customHeight="1" x14ac:dyDescent="0.25">
      <c r="A338" s="15">
        <f t="shared" si="41"/>
        <v>329</v>
      </c>
      <c r="B338" s="39" t="s">
        <v>449</v>
      </c>
      <c r="C338" s="38" t="s">
        <v>22</v>
      </c>
      <c r="D338" s="40"/>
      <c r="E338" s="37">
        <v>3229.5</v>
      </c>
      <c r="F338" s="79">
        <f t="shared" si="44"/>
        <v>3939.99</v>
      </c>
      <c r="G338" s="42">
        <v>12</v>
      </c>
      <c r="H338" s="79">
        <f t="shared" si="45"/>
        <v>47279.88</v>
      </c>
      <c r="I338" s="71">
        <v>12</v>
      </c>
      <c r="J338" s="71"/>
      <c r="K338" s="71"/>
      <c r="L338" s="43"/>
    </row>
    <row r="339" spans="1:12" s="16" customFormat="1" ht="56.25" customHeight="1" x14ac:dyDescent="0.25">
      <c r="A339" s="15">
        <f t="shared" si="41"/>
        <v>330</v>
      </c>
      <c r="B339" s="39" t="s">
        <v>450</v>
      </c>
      <c r="C339" s="38" t="s">
        <v>22</v>
      </c>
      <c r="D339" s="40"/>
      <c r="E339" s="37">
        <v>3106.55</v>
      </c>
      <c r="F339" s="79">
        <f t="shared" si="44"/>
        <v>3789.991</v>
      </c>
      <c r="G339" s="42">
        <v>4</v>
      </c>
      <c r="H339" s="79">
        <f t="shared" si="45"/>
        <v>15159.964</v>
      </c>
      <c r="I339" s="71">
        <v>4</v>
      </c>
      <c r="J339" s="71"/>
      <c r="K339" s="71"/>
      <c r="L339" s="43"/>
    </row>
    <row r="340" spans="1:12" s="16" customFormat="1" ht="56.25" customHeight="1" x14ac:dyDescent="0.25">
      <c r="A340" s="15">
        <f t="shared" si="41"/>
        <v>331</v>
      </c>
      <c r="B340" s="39" t="s">
        <v>451</v>
      </c>
      <c r="C340" s="38" t="s">
        <v>22</v>
      </c>
      <c r="D340" s="40"/>
      <c r="E340" s="37">
        <v>1861.88</v>
      </c>
      <c r="F340" s="79">
        <f t="shared" si="44"/>
        <v>2271.4936000000002</v>
      </c>
      <c r="G340" s="42">
        <v>6</v>
      </c>
      <c r="H340" s="79">
        <f t="shared" si="45"/>
        <v>13628.961600000002</v>
      </c>
      <c r="I340" s="71">
        <v>6</v>
      </c>
      <c r="J340" s="71"/>
      <c r="K340" s="71"/>
      <c r="L340" s="43"/>
    </row>
    <row r="341" spans="1:12" s="16" customFormat="1" ht="56.25" customHeight="1" x14ac:dyDescent="0.25">
      <c r="A341" s="15">
        <f t="shared" si="41"/>
        <v>332</v>
      </c>
      <c r="B341" s="39" t="s">
        <v>232</v>
      </c>
      <c r="C341" s="38" t="s">
        <v>22</v>
      </c>
      <c r="D341" s="40"/>
      <c r="E341" s="37">
        <v>1692.63</v>
      </c>
      <c r="F341" s="79">
        <f t="shared" si="44"/>
        <v>2065.0086000000001</v>
      </c>
      <c r="G341" s="42">
        <v>7</v>
      </c>
      <c r="H341" s="79">
        <f t="shared" si="45"/>
        <v>14455.0602</v>
      </c>
      <c r="I341" s="71">
        <v>7</v>
      </c>
      <c r="J341" s="71"/>
      <c r="K341" s="65"/>
      <c r="L341" s="43"/>
    </row>
    <row r="342" spans="1:12" s="62" customFormat="1" x14ac:dyDescent="0.25">
      <c r="A342" s="15">
        <f t="shared" si="41"/>
        <v>333</v>
      </c>
      <c r="B342" s="39" t="s">
        <v>249</v>
      </c>
      <c r="C342" s="38" t="s">
        <v>22</v>
      </c>
      <c r="D342" s="40"/>
      <c r="E342" s="37">
        <v>5520</v>
      </c>
      <c r="F342" s="41">
        <f t="shared" si="44"/>
        <v>6734.4</v>
      </c>
      <c r="G342" s="42">
        <v>3</v>
      </c>
      <c r="H342" s="41">
        <f t="shared" si="45"/>
        <v>20203.199999999997</v>
      </c>
      <c r="I342" s="42">
        <v>3</v>
      </c>
      <c r="J342" s="42"/>
      <c r="K342" s="42"/>
      <c r="L342" s="43"/>
    </row>
    <row r="343" spans="1:12" s="62" customFormat="1" x14ac:dyDescent="0.25">
      <c r="A343" s="15">
        <f t="shared" si="41"/>
        <v>334</v>
      </c>
      <c r="B343" s="39" t="s">
        <v>250</v>
      </c>
      <c r="C343" s="38" t="s">
        <v>22</v>
      </c>
      <c r="D343" s="40"/>
      <c r="E343" s="37">
        <v>2850</v>
      </c>
      <c r="F343" s="41">
        <f t="shared" si="44"/>
        <v>3477</v>
      </c>
      <c r="G343" s="42">
        <v>8</v>
      </c>
      <c r="H343" s="41">
        <f t="shared" si="45"/>
        <v>27816</v>
      </c>
      <c r="I343" s="42">
        <v>8</v>
      </c>
      <c r="J343" s="42"/>
      <c r="K343" s="42"/>
      <c r="L343" s="43"/>
    </row>
    <row r="344" spans="1:12" s="62" customFormat="1" x14ac:dyDescent="0.25">
      <c r="A344" s="15">
        <f t="shared" si="41"/>
        <v>335</v>
      </c>
      <c r="B344" s="39" t="s">
        <v>251</v>
      </c>
      <c r="C344" s="38" t="s">
        <v>22</v>
      </c>
      <c r="D344" s="40"/>
      <c r="E344" s="37">
        <v>3036</v>
      </c>
      <c r="F344" s="41">
        <f t="shared" si="44"/>
        <v>3703.92</v>
      </c>
      <c r="G344" s="42">
        <v>3</v>
      </c>
      <c r="H344" s="50">
        <f t="shared" si="45"/>
        <v>11111.76</v>
      </c>
      <c r="I344" s="42">
        <v>3</v>
      </c>
      <c r="J344" s="42"/>
      <c r="K344" s="42"/>
      <c r="L344" s="43"/>
    </row>
    <row r="345" spans="1:12" s="62" customFormat="1" x14ac:dyDescent="0.25">
      <c r="A345" s="15">
        <f t="shared" si="41"/>
        <v>336</v>
      </c>
      <c r="B345" s="39" t="s">
        <v>252</v>
      </c>
      <c r="C345" s="38" t="s">
        <v>86</v>
      </c>
      <c r="D345" s="40"/>
      <c r="E345" s="37">
        <v>174</v>
      </c>
      <c r="F345" s="41">
        <f t="shared" si="44"/>
        <v>212.28</v>
      </c>
      <c r="G345" s="42">
        <v>0.9</v>
      </c>
      <c r="H345" s="41">
        <f t="shared" si="45"/>
        <v>191.05199999999999</v>
      </c>
      <c r="I345" s="42"/>
      <c r="J345" s="42">
        <v>0.9</v>
      </c>
      <c r="K345" s="42"/>
      <c r="L345" s="43"/>
    </row>
    <row r="346" spans="1:12" s="62" customFormat="1" x14ac:dyDescent="0.25">
      <c r="A346" s="15">
        <f t="shared" si="41"/>
        <v>337</v>
      </c>
      <c r="B346" s="39" t="s">
        <v>87</v>
      </c>
      <c r="C346" s="38" t="s">
        <v>86</v>
      </c>
      <c r="D346" s="40"/>
      <c r="E346" s="37">
        <v>175</v>
      </c>
      <c r="F346" s="41">
        <f t="shared" si="44"/>
        <v>213.5</v>
      </c>
      <c r="G346" s="42">
        <v>3.04</v>
      </c>
      <c r="H346" s="41">
        <f t="shared" si="45"/>
        <v>649.04</v>
      </c>
      <c r="I346" s="42"/>
      <c r="J346" s="42">
        <v>3.04</v>
      </c>
      <c r="K346" s="42"/>
      <c r="L346" s="43"/>
    </row>
    <row r="347" spans="1:12" s="62" customFormat="1" ht="21.75" customHeight="1" x14ac:dyDescent="0.25">
      <c r="A347" s="15">
        <f t="shared" si="41"/>
        <v>338</v>
      </c>
      <c r="B347" s="24" t="s">
        <v>253</v>
      </c>
      <c r="C347" s="48"/>
      <c r="D347" s="40"/>
      <c r="E347" s="40"/>
      <c r="F347" s="40"/>
      <c r="G347" s="40"/>
      <c r="H347" s="40"/>
      <c r="I347" s="40"/>
      <c r="J347" s="40"/>
      <c r="K347" s="40"/>
      <c r="L347" s="43"/>
    </row>
    <row r="348" spans="1:12" s="62" customFormat="1" ht="26" x14ac:dyDescent="0.25">
      <c r="A348" s="15">
        <f t="shared" si="41"/>
        <v>339</v>
      </c>
      <c r="B348" s="39" t="s">
        <v>254</v>
      </c>
      <c r="C348" s="38" t="s">
        <v>22</v>
      </c>
      <c r="D348" s="40"/>
      <c r="E348" s="37">
        <v>22000</v>
      </c>
      <c r="F348" s="41">
        <f>E348*1.22</f>
        <v>26840</v>
      </c>
      <c r="G348" s="42">
        <v>2</v>
      </c>
      <c r="H348" s="41">
        <f>F348*G348</f>
        <v>53680</v>
      </c>
      <c r="I348" s="42">
        <v>2</v>
      </c>
      <c r="J348" s="42"/>
      <c r="K348" s="42"/>
      <c r="L348" s="43"/>
    </row>
    <row r="349" spans="1:12" s="62" customFormat="1" ht="26" x14ac:dyDescent="0.25">
      <c r="A349" s="15">
        <f t="shared" si="41"/>
        <v>340</v>
      </c>
      <c r="B349" s="39" t="s">
        <v>255</v>
      </c>
      <c r="C349" s="38" t="s">
        <v>22</v>
      </c>
      <c r="D349" s="40"/>
      <c r="E349" s="37">
        <v>26000</v>
      </c>
      <c r="F349" s="41">
        <f>E349*1.22</f>
        <v>31720</v>
      </c>
      <c r="G349" s="42">
        <v>2</v>
      </c>
      <c r="H349" s="41">
        <f>F349*G349</f>
        <v>63440</v>
      </c>
      <c r="I349" s="42">
        <v>2</v>
      </c>
      <c r="J349" s="42"/>
      <c r="K349" s="42"/>
      <c r="L349" s="43"/>
    </row>
    <row r="350" spans="1:12" s="62" customFormat="1" ht="21.75" customHeight="1" x14ac:dyDescent="0.25">
      <c r="A350" s="15">
        <f t="shared" si="41"/>
        <v>341</v>
      </c>
      <c r="B350" s="24" t="s">
        <v>256</v>
      </c>
      <c r="C350" s="48"/>
      <c r="D350" s="40"/>
      <c r="E350" s="40"/>
      <c r="F350" s="40"/>
      <c r="G350" s="40"/>
      <c r="H350" s="40"/>
      <c r="I350" s="40"/>
      <c r="J350" s="40"/>
      <c r="K350" s="40"/>
      <c r="L350" s="43"/>
    </row>
    <row r="351" spans="1:12" s="62" customFormat="1" x14ac:dyDescent="0.25">
      <c r="A351" s="15">
        <f t="shared" ref="A351:A414" si="46">A350+1</f>
        <v>342</v>
      </c>
      <c r="B351" s="39" t="s">
        <v>257</v>
      </c>
      <c r="C351" s="38" t="s">
        <v>24</v>
      </c>
      <c r="D351" s="40"/>
      <c r="E351" s="37">
        <v>225000</v>
      </c>
      <c r="F351" s="41">
        <f t="shared" ref="F351:F358" si="47">E351*1.22</f>
        <v>274500</v>
      </c>
      <c r="G351" s="42">
        <v>7.3999999999999996E-2</v>
      </c>
      <c r="H351" s="41">
        <f t="shared" ref="H351:H358" si="48">F351*G351</f>
        <v>20313</v>
      </c>
      <c r="I351" s="42">
        <v>7.3999999999999996E-2</v>
      </c>
      <c r="J351" s="42"/>
      <c r="K351" s="42"/>
      <c r="L351" s="43"/>
    </row>
    <row r="352" spans="1:12" s="62" customFormat="1" ht="52" x14ac:dyDescent="0.25">
      <c r="A352" s="15">
        <f t="shared" si="46"/>
        <v>343</v>
      </c>
      <c r="B352" s="39" t="s">
        <v>258</v>
      </c>
      <c r="C352" s="38" t="s">
        <v>197</v>
      </c>
      <c r="D352" s="40"/>
      <c r="E352" s="37">
        <v>3677</v>
      </c>
      <c r="F352" s="41">
        <f t="shared" si="47"/>
        <v>4485.9399999999996</v>
      </c>
      <c r="G352" s="42">
        <v>47</v>
      </c>
      <c r="H352" s="41">
        <f t="shared" si="48"/>
        <v>210839.18</v>
      </c>
      <c r="I352" s="42">
        <v>47</v>
      </c>
      <c r="J352" s="42"/>
      <c r="K352" s="42"/>
      <c r="L352" s="43"/>
    </row>
    <row r="353" spans="1:12" s="62" customFormat="1" x14ac:dyDescent="0.25">
      <c r="A353" s="15">
        <f t="shared" si="46"/>
        <v>344</v>
      </c>
      <c r="B353" s="39" t="s">
        <v>259</v>
      </c>
      <c r="C353" s="38" t="s">
        <v>22</v>
      </c>
      <c r="D353" s="40"/>
      <c r="E353" s="37">
        <v>785</v>
      </c>
      <c r="F353" s="41">
        <f t="shared" si="47"/>
        <v>957.69999999999993</v>
      </c>
      <c r="G353" s="42">
        <v>9</v>
      </c>
      <c r="H353" s="50">
        <f t="shared" si="48"/>
        <v>8619.2999999999993</v>
      </c>
      <c r="I353" s="42">
        <v>9</v>
      </c>
      <c r="J353" s="42"/>
      <c r="K353" s="42"/>
      <c r="L353" s="43"/>
    </row>
    <row r="354" spans="1:12" s="62" customFormat="1" x14ac:dyDescent="0.25">
      <c r="A354" s="15">
        <f t="shared" si="46"/>
        <v>345</v>
      </c>
      <c r="B354" s="39" t="s">
        <v>260</v>
      </c>
      <c r="C354" s="38" t="s">
        <v>22</v>
      </c>
      <c r="D354" s="40"/>
      <c r="E354" s="37">
        <v>985</v>
      </c>
      <c r="F354" s="41">
        <f t="shared" si="47"/>
        <v>1201.7</v>
      </c>
      <c r="G354" s="42">
        <v>2</v>
      </c>
      <c r="H354" s="41">
        <f t="shared" si="48"/>
        <v>2403.4</v>
      </c>
      <c r="I354" s="42">
        <v>2</v>
      </c>
      <c r="J354" s="42"/>
      <c r="K354" s="42">
        <v>2</v>
      </c>
      <c r="L354" s="43"/>
    </row>
    <row r="355" spans="1:12" s="62" customFormat="1" x14ac:dyDescent="0.25">
      <c r="A355" s="15">
        <f t="shared" si="46"/>
        <v>346</v>
      </c>
      <c r="B355" s="39" t="s">
        <v>261</v>
      </c>
      <c r="C355" s="38" t="s">
        <v>22</v>
      </c>
      <c r="D355" s="40"/>
      <c r="E355" s="37">
        <v>1200</v>
      </c>
      <c r="F355" s="41">
        <f t="shared" si="47"/>
        <v>1464</v>
      </c>
      <c r="G355" s="42">
        <v>3</v>
      </c>
      <c r="H355" s="41">
        <f t="shared" si="48"/>
        <v>4392</v>
      </c>
      <c r="I355" s="42">
        <v>3</v>
      </c>
      <c r="J355" s="42"/>
      <c r="K355" s="42"/>
      <c r="L355" s="43"/>
    </row>
    <row r="356" spans="1:12" s="62" customFormat="1" x14ac:dyDescent="0.25">
      <c r="A356" s="15">
        <f t="shared" si="46"/>
        <v>347</v>
      </c>
      <c r="B356" s="39" t="s">
        <v>262</v>
      </c>
      <c r="C356" s="38" t="s">
        <v>22</v>
      </c>
      <c r="D356" s="40"/>
      <c r="E356" s="37">
        <v>1150</v>
      </c>
      <c r="F356" s="41">
        <f t="shared" si="47"/>
        <v>1403</v>
      </c>
      <c r="G356" s="42">
        <v>1</v>
      </c>
      <c r="H356" s="41">
        <f t="shared" si="48"/>
        <v>1403</v>
      </c>
      <c r="I356" s="42">
        <v>1</v>
      </c>
      <c r="J356" s="42"/>
      <c r="K356" s="42"/>
      <c r="L356" s="43"/>
    </row>
    <row r="357" spans="1:12" s="62" customFormat="1" x14ac:dyDescent="0.25">
      <c r="A357" s="15">
        <f t="shared" si="46"/>
        <v>348</v>
      </c>
      <c r="B357" s="39" t="s">
        <v>263</v>
      </c>
      <c r="C357" s="38" t="s">
        <v>86</v>
      </c>
      <c r="D357" s="40"/>
      <c r="E357" s="37">
        <v>174</v>
      </c>
      <c r="F357" s="41">
        <f t="shared" si="47"/>
        <v>212.28</v>
      </c>
      <c r="G357" s="42">
        <v>0.24</v>
      </c>
      <c r="H357" s="41">
        <f t="shared" si="48"/>
        <v>50.947199999999995</v>
      </c>
      <c r="I357" s="42"/>
      <c r="J357" s="42">
        <v>0.24</v>
      </c>
      <c r="K357" s="42"/>
      <c r="L357" s="43"/>
    </row>
    <row r="358" spans="1:12" s="62" customFormat="1" x14ac:dyDescent="0.25">
      <c r="A358" s="15">
        <f t="shared" si="46"/>
        <v>349</v>
      </c>
      <c r="B358" s="39" t="s">
        <v>87</v>
      </c>
      <c r="C358" s="38" t="s">
        <v>86</v>
      </c>
      <c r="D358" s="40"/>
      <c r="E358" s="37">
        <v>175</v>
      </c>
      <c r="F358" s="41">
        <f t="shared" si="47"/>
        <v>213.5</v>
      </c>
      <c r="G358" s="42">
        <v>0.38</v>
      </c>
      <c r="H358" s="41">
        <f t="shared" si="48"/>
        <v>81.13</v>
      </c>
      <c r="I358" s="42"/>
      <c r="J358" s="42">
        <v>0.38</v>
      </c>
      <c r="K358" s="42"/>
      <c r="L358" s="43"/>
    </row>
    <row r="359" spans="1:12" s="62" customFormat="1" ht="34.5" customHeight="1" x14ac:dyDescent="0.25">
      <c r="A359" s="15">
        <f t="shared" si="46"/>
        <v>350</v>
      </c>
      <c r="B359" s="91" t="s">
        <v>235</v>
      </c>
      <c r="C359" s="48"/>
      <c r="D359" s="40"/>
      <c r="E359" s="40"/>
      <c r="F359" s="40"/>
      <c r="G359" s="40"/>
      <c r="H359" s="40"/>
      <c r="I359" s="40"/>
      <c r="J359" s="40"/>
      <c r="K359" s="40"/>
      <c r="L359" s="43"/>
    </row>
    <row r="360" spans="1:12" s="62" customFormat="1" x14ac:dyDescent="0.25">
      <c r="A360" s="15">
        <f t="shared" si="46"/>
        <v>351</v>
      </c>
      <c r="B360" s="39" t="s">
        <v>236</v>
      </c>
      <c r="C360" s="38" t="s">
        <v>86</v>
      </c>
      <c r="D360" s="40"/>
      <c r="E360" s="37">
        <v>170</v>
      </c>
      <c r="F360" s="41">
        <f>E360*1.22</f>
        <v>207.4</v>
      </c>
      <c r="G360" s="42">
        <v>0.05</v>
      </c>
      <c r="H360" s="41">
        <f>F360*G360</f>
        <v>10.370000000000001</v>
      </c>
      <c r="I360" s="42"/>
      <c r="J360" s="42">
        <v>0.05</v>
      </c>
      <c r="K360" s="42"/>
      <c r="L360" s="43"/>
    </row>
    <row r="361" spans="1:12" s="62" customFormat="1" x14ac:dyDescent="0.25">
      <c r="A361" s="15">
        <f t="shared" si="46"/>
        <v>352</v>
      </c>
      <c r="B361" s="39" t="s">
        <v>237</v>
      </c>
      <c r="C361" s="38" t="s">
        <v>86</v>
      </c>
      <c r="D361" s="40"/>
      <c r="E361" s="37">
        <v>239</v>
      </c>
      <c r="F361" s="41">
        <f>E361*1.22</f>
        <v>291.58</v>
      </c>
      <c r="G361" s="42">
        <v>2</v>
      </c>
      <c r="H361" s="41">
        <f>F361*G361</f>
        <v>583.16</v>
      </c>
      <c r="I361" s="42"/>
      <c r="J361" s="42">
        <v>2</v>
      </c>
      <c r="K361" s="42"/>
      <c r="L361" s="43"/>
    </row>
    <row r="362" spans="1:12" s="62" customFormat="1" ht="26" x14ac:dyDescent="0.25">
      <c r="A362" s="15">
        <f t="shared" si="46"/>
        <v>353</v>
      </c>
      <c r="B362" s="39" t="s">
        <v>238</v>
      </c>
      <c r="C362" s="38" t="s">
        <v>86</v>
      </c>
      <c r="D362" s="40"/>
      <c r="E362" s="37">
        <v>249</v>
      </c>
      <c r="F362" s="41">
        <f>E362*1.22</f>
        <v>303.77999999999997</v>
      </c>
      <c r="G362" s="42">
        <v>0.6</v>
      </c>
      <c r="H362" s="41">
        <f>F362*G362</f>
        <v>182.26799999999997</v>
      </c>
      <c r="I362" s="42"/>
      <c r="J362" s="42">
        <v>0.6</v>
      </c>
      <c r="K362" s="42"/>
      <c r="L362" s="43"/>
    </row>
    <row r="363" spans="1:12" s="62" customFormat="1" ht="23.25" customHeight="1" x14ac:dyDescent="0.25">
      <c r="A363" s="15">
        <f t="shared" si="46"/>
        <v>354</v>
      </c>
      <c r="B363" s="91" t="s">
        <v>264</v>
      </c>
      <c r="C363" s="48"/>
      <c r="D363" s="40"/>
      <c r="E363" s="40"/>
      <c r="F363" s="40"/>
      <c r="G363" s="40"/>
      <c r="H363" s="40"/>
      <c r="I363" s="40"/>
      <c r="J363" s="40"/>
      <c r="K363" s="40"/>
      <c r="L363" s="43"/>
    </row>
    <row r="364" spans="1:12" s="62" customFormat="1" x14ac:dyDescent="0.25">
      <c r="A364" s="15">
        <f t="shared" si="46"/>
        <v>355</v>
      </c>
      <c r="B364" s="39" t="s">
        <v>236</v>
      </c>
      <c r="C364" s="38" t="s">
        <v>86</v>
      </c>
      <c r="D364" s="40"/>
      <c r="E364" s="37">
        <v>170</v>
      </c>
      <c r="F364" s="41">
        <f>E364*1.22</f>
        <v>207.4</v>
      </c>
      <c r="G364" s="42">
        <v>0.06</v>
      </c>
      <c r="H364" s="41">
        <f>F364*G364</f>
        <v>12.443999999999999</v>
      </c>
      <c r="I364" s="42"/>
      <c r="J364" s="42">
        <v>0.06</v>
      </c>
      <c r="K364" s="42"/>
      <c r="L364" s="43"/>
    </row>
    <row r="365" spans="1:12" s="62" customFormat="1" x14ac:dyDescent="0.25">
      <c r="A365" s="15">
        <f t="shared" si="46"/>
        <v>356</v>
      </c>
      <c r="B365" s="39" t="s">
        <v>237</v>
      </c>
      <c r="C365" s="38" t="s">
        <v>86</v>
      </c>
      <c r="D365" s="40"/>
      <c r="E365" s="37">
        <v>239</v>
      </c>
      <c r="F365" s="41">
        <f>E365*1.22</f>
        <v>291.58</v>
      </c>
      <c r="G365" s="42">
        <v>3</v>
      </c>
      <c r="H365" s="41">
        <f>F365*G365</f>
        <v>874.74</v>
      </c>
      <c r="I365" s="42"/>
      <c r="J365" s="42">
        <v>3</v>
      </c>
      <c r="K365" s="42"/>
      <c r="L365" s="43"/>
    </row>
    <row r="366" spans="1:12" s="62" customFormat="1" x14ac:dyDescent="0.25">
      <c r="A366" s="15">
        <f t="shared" si="46"/>
        <v>357</v>
      </c>
      <c r="B366" s="39" t="s">
        <v>240</v>
      </c>
      <c r="C366" s="38" t="s">
        <v>22</v>
      </c>
      <c r="D366" s="40"/>
      <c r="E366" s="37">
        <v>263</v>
      </c>
      <c r="F366" s="41">
        <f>E366*1.22</f>
        <v>320.86</v>
      </c>
      <c r="G366" s="42">
        <v>6</v>
      </c>
      <c r="H366" s="41">
        <f>F366*G366</f>
        <v>1925.16</v>
      </c>
      <c r="I366" s="42"/>
      <c r="J366" s="42">
        <v>6</v>
      </c>
      <c r="K366" s="42"/>
      <c r="L366" s="43"/>
    </row>
    <row r="367" spans="1:12" s="62" customFormat="1" ht="21.75" customHeight="1" x14ac:dyDescent="0.25">
      <c r="A367" s="15">
        <f t="shared" si="46"/>
        <v>358</v>
      </c>
      <c r="B367" s="24" t="s">
        <v>265</v>
      </c>
      <c r="C367" s="48"/>
      <c r="D367" s="40"/>
      <c r="E367" s="40"/>
      <c r="F367" s="40"/>
      <c r="G367" s="40"/>
      <c r="H367" s="40"/>
      <c r="I367" s="40"/>
      <c r="J367" s="40"/>
      <c r="K367" s="40"/>
      <c r="L367" s="43"/>
    </row>
    <row r="368" spans="1:12" s="74" customFormat="1" ht="78" x14ac:dyDescent="0.25">
      <c r="A368" s="15">
        <f t="shared" si="46"/>
        <v>359</v>
      </c>
      <c r="B368" s="39" t="s">
        <v>501</v>
      </c>
      <c r="C368" s="38" t="s">
        <v>197</v>
      </c>
      <c r="D368" s="40"/>
      <c r="E368" s="37">
        <v>16700</v>
      </c>
      <c r="F368" s="41">
        <f>E368*1.22</f>
        <v>20374</v>
      </c>
      <c r="G368" s="42">
        <v>142</v>
      </c>
      <c r="H368" s="41">
        <f>F368*G368</f>
        <v>2893108</v>
      </c>
      <c r="I368" s="42">
        <v>142</v>
      </c>
      <c r="J368" s="42"/>
      <c r="K368" s="42"/>
      <c r="L368" s="43"/>
    </row>
    <row r="369" spans="1:12" s="62" customFormat="1" ht="65" x14ac:dyDescent="0.25">
      <c r="A369" s="15">
        <f t="shared" si="46"/>
        <v>360</v>
      </c>
      <c r="B369" s="39" t="s">
        <v>486</v>
      </c>
      <c r="C369" s="38" t="s">
        <v>22</v>
      </c>
      <c r="D369" s="40"/>
      <c r="E369" s="37">
        <v>220000</v>
      </c>
      <c r="F369" s="41">
        <f>E369*1.22</f>
        <v>268400</v>
      </c>
      <c r="G369" s="42">
        <v>2</v>
      </c>
      <c r="H369" s="41">
        <f>F369*G369</f>
        <v>536800</v>
      </c>
      <c r="I369" s="42">
        <v>2</v>
      </c>
      <c r="J369" s="42"/>
      <c r="K369" s="42"/>
      <c r="L369" s="43"/>
    </row>
    <row r="370" spans="1:12" s="62" customFormat="1" ht="65" x14ac:dyDescent="0.25">
      <c r="A370" s="15">
        <f t="shared" si="46"/>
        <v>361</v>
      </c>
      <c r="B370" s="39" t="s">
        <v>487</v>
      </c>
      <c r="C370" s="38" t="s">
        <v>22</v>
      </c>
      <c r="D370" s="40"/>
      <c r="E370" s="37">
        <v>154000</v>
      </c>
      <c r="F370" s="41">
        <f>E370*1.22</f>
        <v>187880</v>
      </c>
      <c r="G370" s="42">
        <v>2</v>
      </c>
      <c r="H370" s="41">
        <f>F370*G370</f>
        <v>375760</v>
      </c>
      <c r="I370" s="42">
        <v>2</v>
      </c>
      <c r="J370" s="42"/>
      <c r="K370" s="42"/>
      <c r="L370" s="43"/>
    </row>
    <row r="371" spans="1:12" s="62" customFormat="1" ht="65" x14ac:dyDescent="0.25">
      <c r="A371" s="15">
        <f t="shared" si="46"/>
        <v>362</v>
      </c>
      <c r="B371" s="39" t="s">
        <v>502</v>
      </c>
      <c r="C371" s="38" t="s">
        <v>22</v>
      </c>
      <c r="D371" s="40"/>
      <c r="E371" s="37">
        <v>3757</v>
      </c>
      <c r="F371" s="41">
        <f>E371*1.22</f>
        <v>4583.54</v>
      </c>
      <c r="G371" s="42">
        <v>39</v>
      </c>
      <c r="H371" s="41">
        <f>F371*G371</f>
        <v>178758.06</v>
      </c>
      <c r="I371" s="42">
        <v>39</v>
      </c>
      <c r="J371" s="42"/>
      <c r="K371" s="42"/>
      <c r="L371" s="43"/>
    </row>
    <row r="372" spans="1:12" s="62" customFormat="1" ht="34.5" customHeight="1" x14ac:dyDescent="0.25">
      <c r="A372" s="15">
        <f t="shared" si="46"/>
        <v>363</v>
      </c>
      <c r="B372" s="91" t="s">
        <v>266</v>
      </c>
      <c r="C372" s="48"/>
      <c r="D372" s="40"/>
      <c r="E372" s="40"/>
      <c r="F372" s="40"/>
      <c r="G372" s="40"/>
      <c r="H372" s="40"/>
      <c r="I372" s="40"/>
      <c r="J372" s="40"/>
      <c r="K372" s="40"/>
      <c r="L372" s="99"/>
    </row>
    <row r="373" spans="1:12" s="62" customFormat="1" x14ac:dyDescent="0.25">
      <c r="A373" s="15">
        <f t="shared" si="46"/>
        <v>364</v>
      </c>
      <c r="B373" s="39" t="s">
        <v>236</v>
      </c>
      <c r="C373" s="38" t="s">
        <v>86</v>
      </c>
      <c r="D373" s="40"/>
      <c r="E373" s="37">
        <v>170</v>
      </c>
      <c r="F373" s="41">
        <f>E373*1.22</f>
        <v>207.4</v>
      </c>
      <c r="G373" s="42">
        <v>0.2</v>
      </c>
      <c r="H373" s="41">
        <f>F373*G373</f>
        <v>41.480000000000004</v>
      </c>
      <c r="I373" s="42"/>
      <c r="J373" s="42">
        <v>0.2</v>
      </c>
      <c r="K373" s="42"/>
      <c r="L373" s="43"/>
    </row>
    <row r="374" spans="1:12" s="62" customFormat="1" x14ac:dyDescent="0.25">
      <c r="A374" s="15">
        <f t="shared" si="46"/>
        <v>365</v>
      </c>
      <c r="B374" s="39" t="s">
        <v>237</v>
      </c>
      <c r="C374" s="38" t="s">
        <v>86</v>
      </c>
      <c r="D374" s="40"/>
      <c r="E374" s="37">
        <v>239</v>
      </c>
      <c r="F374" s="41">
        <f>E374*1.22</f>
        <v>291.58</v>
      </c>
      <c r="G374" s="42">
        <v>5.92</v>
      </c>
      <c r="H374" s="41">
        <f>F374*G374</f>
        <v>1726.1535999999999</v>
      </c>
      <c r="I374" s="42"/>
      <c r="J374" s="42">
        <v>5.92</v>
      </c>
      <c r="K374" s="42"/>
      <c r="L374" s="43"/>
    </row>
    <row r="375" spans="1:12" s="62" customFormat="1" ht="26" x14ac:dyDescent="0.25">
      <c r="A375" s="15">
        <f t="shared" si="46"/>
        <v>366</v>
      </c>
      <c r="B375" s="39" t="s">
        <v>238</v>
      </c>
      <c r="C375" s="38" t="s">
        <v>86</v>
      </c>
      <c r="D375" s="40"/>
      <c r="E375" s="37">
        <v>249</v>
      </c>
      <c r="F375" s="41">
        <f>E375*1.22</f>
        <v>303.77999999999997</v>
      </c>
      <c r="G375" s="42">
        <v>1.84</v>
      </c>
      <c r="H375" s="41">
        <f>F375*G375</f>
        <v>558.95519999999999</v>
      </c>
      <c r="I375" s="42"/>
      <c r="J375" s="42">
        <v>1.84</v>
      </c>
      <c r="K375" s="42"/>
      <c r="L375" s="43"/>
    </row>
    <row r="376" spans="1:12" s="62" customFormat="1" ht="34.5" customHeight="1" x14ac:dyDescent="0.25">
      <c r="A376" s="15">
        <f t="shared" si="46"/>
        <v>367</v>
      </c>
      <c r="B376" s="91" t="s">
        <v>267</v>
      </c>
      <c r="C376" s="48"/>
      <c r="D376" s="40"/>
      <c r="E376" s="40"/>
      <c r="F376" s="40"/>
      <c r="G376" s="40"/>
      <c r="H376" s="40"/>
      <c r="I376" s="40"/>
      <c r="J376" s="40"/>
      <c r="K376" s="40"/>
      <c r="L376" s="43"/>
    </row>
    <row r="377" spans="1:12" s="62" customFormat="1" x14ac:dyDescent="0.25">
      <c r="A377" s="15">
        <f t="shared" si="46"/>
        <v>368</v>
      </c>
      <c r="B377" s="39" t="s">
        <v>236</v>
      </c>
      <c r="C377" s="38" t="s">
        <v>86</v>
      </c>
      <c r="D377" s="40"/>
      <c r="E377" s="37">
        <v>170</v>
      </c>
      <c r="F377" s="41">
        <f>E377*1.22</f>
        <v>207.4</v>
      </c>
      <c r="G377" s="42">
        <v>1.17</v>
      </c>
      <c r="H377" s="41">
        <f>F377*G377</f>
        <v>242.65799999999999</v>
      </c>
      <c r="I377" s="42"/>
      <c r="J377" s="42">
        <v>1.17</v>
      </c>
      <c r="K377" s="42"/>
      <c r="L377" s="43"/>
    </row>
    <row r="378" spans="1:12" s="62" customFormat="1" x14ac:dyDescent="0.25">
      <c r="A378" s="15">
        <f t="shared" si="46"/>
        <v>369</v>
      </c>
      <c r="B378" s="39" t="s">
        <v>237</v>
      </c>
      <c r="C378" s="38" t="s">
        <v>86</v>
      </c>
      <c r="D378" s="40"/>
      <c r="E378" s="37">
        <v>239</v>
      </c>
      <c r="F378" s="41">
        <f>E378*1.22</f>
        <v>291.58</v>
      </c>
      <c r="G378" s="42">
        <v>39.78</v>
      </c>
      <c r="H378" s="41">
        <f>F378*G378</f>
        <v>11599.0524</v>
      </c>
      <c r="I378" s="42"/>
      <c r="J378" s="42">
        <v>39.78</v>
      </c>
      <c r="K378" s="42"/>
      <c r="L378" s="43"/>
    </row>
    <row r="379" spans="1:12" s="62" customFormat="1" x14ac:dyDescent="0.25">
      <c r="A379" s="15">
        <f t="shared" si="46"/>
        <v>370</v>
      </c>
      <c r="B379" s="39" t="s">
        <v>240</v>
      </c>
      <c r="C379" s="38" t="s">
        <v>22</v>
      </c>
      <c r="D379" s="40"/>
      <c r="E379" s="37">
        <v>263</v>
      </c>
      <c r="F379" s="41">
        <f>E379*1.22</f>
        <v>320.86</v>
      </c>
      <c r="G379" s="42">
        <v>39</v>
      </c>
      <c r="H379" s="41">
        <f>F379*G379</f>
        <v>12513.54</v>
      </c>
      <c r="I379" s="42"/>
      <c r="J379" s="42">
        <v>39</v>
      </c>
      <c r="K379" s="42"/>
      <c r="L379" s="43"/>
    </row>
    <row r="380" spans="1:12" s="62" customFormat="1" ht="42.75" customHeight="1" x14ac:dyDescent="0.25">
      <c r="A380" s="15">
        <f t="shared" si="46"/>
        <v>371</v>
      </c>
      <c r="B380" s="91" t="s">
        <v>268</v>
      </c>
      <c r="C380" s="48"/>
      <c r="D380" s="40"/>
      <c r="E380" s="40"/>
      <c r="F380" s="40"/>
      <c r="G380" s="40"/>
      <c r="H380" s="40"/>
      <c r="I380" s="40"/>
      <c r="J380" s="40"/>
      <c r="K380" s="40"/>
      <c r="L380" s="43"/>
    </row>
    <row r="381" spans="1:12" s="75" customFormat="1" ht="39" x14ac:dyDescent="0.25">
      <c r="A381" s="15">
        <f t="shared" si="46"/>
        <v>372</v>
      </c>
      <c r="B381" s="39" t="s">
        <v>269</v>
      </c>
      <c r="C381" s="38" t="s">
        <v>197</v>
      </c>
      <c r="D381" s="40"/>
      <c r="E381" s="37">
        <v>9200</v>
      </c>
      <c r="F381" s="41">
        <f>E381*1.22</f>
        <v>11224</v>
      </c>
      <c r="G381" s="42">
        <v>16</v>
      </c>
      <c r="H381" s="41">
        <f>F381*G381</f>
        <v>179584</v>
      </c>
      <c r="I381" s="71">
        <v>16</v>
      </c>
      <c r="J381" s="71"/>
      <c r="K381" s="71"/>
      <c r="L381" s="43"/>
    </row>
    <row r="382" spans="1:12" s="62" customFormat="1" x14ac:dyDescent="0.25">
      <c r="A382" s="15">
        <f t="shared" si="46"/>
        <v>373</v>
      </c>
      <c r="B382" s="39" t="s">
        <v>270</v>
      </c>
      <c r="C382" s="38" t="s">
        <v>202</v>
      </c>
      <c r="D382" s="40"/>
      <c r="E382" s="37">
        <v>790</v>
      </c>
      <c r="F382" s="41">
        <f>E382*1.22</f>
        <v>963.8</v>
      </c>
      <c r="G382" s="42">
        <v>12</v>
      </c>
      <c r="H382" s="41">
        <f>F382*G382</f>
        <v>11565.599999999999</v>
      </c>
      <c r="I382" s="71">
        <v>12</v>
      </c>
      <c r="J382" s="71"/>
      <c r="K382" s="71"/>
      <c r="L382" s="43"/>
    </row>
    <row r="383" spans="1:12" s="62" customFormat="1" x14ac:dyDescent="0.25">
      <c r="A383" s="15">
        <f t="shared" si="46"/>
        <v>374</v>
      </c>
      <c r="B383" s="39" t="s">
        <v>271</v>
      </c>
      <c r="C383" s="38" t="s">
        <v>202</v>
      </c>
      <c r="D383" s="40"/>
      <c r="E383" s="37">
        <v>4800</v>
      </c>
      <c r="F383" s="41">
        <f>E383*1.22</f>
        <v>5856</v>
      </c>
      <c r="G383" s="42">
        <v>4</v>
      </c>
      <c r="H383" s="41">
        <f>F383*G383</f>
        <v>23424</v>
      </c>
      <c r="I383" s="71">
        <v>4</v>
      </c>
      <c r="J383" s="71"/>
      <c r="K383" s="71"/>
      <c r="L383" s="43"/>
    </row>
    <row r="384" spans="1:12" s="62" customFormat="1" x14ac:dyDescent="0.25">
      <c r="A384" s="15">
        <f t="shared" si="46"/>
        <v>375</v>
      </c>
      <c r="B384" s="39" t="s">
        <v>272</v>
      </c>
      <c r="C384" s="38" t="s">
        <v>202</v>
      </c>
      <c r="D384" s="40"/>
      <c r="E384" s="37">
        <v>5200</v>
      </c>
      <c r="F384" s="41">
        <f>E384*1.22</f>
        <v>6344</v>
      </c>
      <c r="G384" s="42">
        <v>4</v>
      </c>
      <c r="H384" s="41">
        <f>F384*G384</f>
        <v>25376</v>
      </c>
      <c r="I384" s="71">
        <v>4</v>
      </c>
      <c r="J384" s="71"/>
      <c r="K384" s="71"/>
      <c r="L384" s="43"/>
    </row>
    <row r="385" spans="1:12" s="62" customFormat="1" ht="21.75" customHeight="1" x14ac:dyDescent="0.25">
      <c r="A385" s="15">
        <f t="shared" si="46"/>
        <v>376</v>
      </c>
      <c r="B385" s="24" t="s">
        <v>273</v>
      </c>
      <c r="C385" s="48"/>
      <c r="D385" s="40"/>
      <c r="E385" s="40"/>
      <c r="F385" s="40"/>
      <c r="G385" s="40"/>
      <c r="H385" s="40"/>
      <c r="I385" s="40"/>
      <c r="J385" s="40"/>
      <c r="K385" s="40"/>
      <c r="L385" s="43"/>
    </row>
    <row r="386" spans="1:12" s="62" customFormat="1" ht="39" x14ac:dyDescent="0.25">
      <c r="A386" s="15">
        <f t="shared" si="46"/>
        <v>377</v>
      </c>
      <c r="B386" s="39" t="s">
        <v>242</v>
      </c>
      <c r="C386" s="38" t="s">
        <v>22</v>
      </c>
      <c r="D386" s="40"/>
      <c r="E386" s="37">
        <v>420000</v>
      </c>
      <c r="F386" s="41">
        <f t="shared" ref="F386:F391" si="49">E386*1.22</f>
        <v>512400</v>
      </c>
      <c r="G386" s="42">
        <v>1</v>
      </c>
      <c r="H386" s="41">
        <f t="shared" ref="H386:H391" si="50">F386*G386</f>
        <v>512400</v>
      </c>
      <c r="I386" s="42">
        <v>1</v>
      </c>
      <c r="J386" s="42"/>
      <c r="K386" s="42"/>
      <c r="L386" s="43"/>
    </row>
    <row r="387" spans="1:12" s="75" customFormat="1" ht="65" x14ac:dyDescent="0.25">
      <c r="A387" s="15">
        <f t="shared" si="46"/>
        <v>378</v>
      </c>
      <c r="B387" s="39" t="s">
        <v>503</v>
      </c>
      <c r="C387" s="38" t="s">
        <v>197</v>
      </c>
      <c r="D387" s="40"/>
      <c r="E387" s="37">
        <v>11400</v>
      </c>
      <c r="F387" s="41">
        <f t="shared" si="49"/>
        <v>13908</v>
      </c>
      <c r="G387" s="42">
        <v>2</v>
      </c>
      <c r="H387" s="41">
        <f t="shared" si="50"/>
        <v>27816</v>
      </c>
      <c r="I387" s="71">
        <v>2</v>
      </c>
      <c r="J387" s="71"/>
      <c r="K387" s="71">
        <v>2</v>
      </c>
      <c r="L387" s="43"/>
    </row>
    <row r="388" spans="1:12" s="74" customFormat="1" ht="65" x14ac:dyDescent="0.25">
      <c r="A388" s="15">
        <f t="shared" si="46"/>
        <v>379</v>
      </c>
      <c r="B388" s="39" t="s">
        <v>504</v>
      </c>
      <c r="C388" s="38" t="s">
        <v>197</v>
      </c>
      <c r="D388" s="40"/>
      <c r="E388" s="37">
        <v>16700</v>
      </c>
      <c r="F388" s="41">
        <f t="shared" si="49"/>
        <v>20374</v>
      </c>
      <c r="G388" s="42">
        <v>4</v>
      </c>
      <c r="H388" s="41">
        <f t="shared" si="50"/>
        <v>81496</v>
      </c>
      <c r="I388" s="42">
        <v>4</v>
      </c>
      <c r="J388" s="42"/>
      <c r="K388" s="42"/>
      <c r="L388" s="43"/>
    </row>
    <row r="389" spans="1:12" s="74" customFormat="1" ht="78" x14ac:dyDescent="0.25">
      <c r="A389" s="15">
        <f t="shared" si="46"/>
        <v>380</v>
      </c>
      <c r="B389" s="39" t="s">
        <v>505</v>
      </c>
      <c r="C389" s="38" t="s">
        <v>197</v>
      </c>
      <c r="D389" s="40"/>
      <c r="E389" s="37">
        <v>16700</v>
      </c>
      <c r="F389" s="41">
        <f t="shared" si="49"/>
        <v>20374</v>
      </c>
      <c r="G389" s="42">
        <v>4</v>
      </c>
      <c r="H389" s="41">
        <f t="shared" si="50"/>
        <v>81496</v>
      </c>
      <c r="I389" s="42">
        <v>4</v>
      </c>
      <c r="J389" s="42"/>
      <c r="K389" s="42"/>
      <c r="L389" s="43"/>
    </row>
    <row r="390" spans="1:12" s="62" customFormat="1" ht="78" x14ac:dyDescent="0.25">
      <c r="A390" s="15">
        <f t="shared" si="46"/>
        <v>381</v>
      </c>
      <c r="B390" s="39" t="s">
        <v>506</v>
      </c>
      <c r="C390" s="38" t="s">
        <v>22</v>
      </c>
      <c r="D390" s="40"/>
      <c r="E390" s="37">
        <v>225000</v>
      </c>
      <c r="F390" s="41">
        <f t="shared" si="49"/>
        <v>274500</v>
      </c>
      <c r="G390" s="42">
        <v>2</v>
      </c>
      <c r="H390" s="41">
        <f t="shared" si="50"/>
        <v>549000</v>
      </c>
      <c r="I390" s="42">
        <v>2</v>
      </c>
      <c r="J390" s="42"/>
      <c r="K390" s="42"/>
      <c r="L390" s="43"/>
    </row>
    <row r="391" spans="1:12" s="62" customFormat="1" ht="52" x14ac:dyDescent="0.25">
      <c r="A391" s="15">
        <f t="shared" si="46"/>
        <v>382</v>
      </c>
      <c r="B391" s="39" t="s">
        <v>488</v>
      </c>
      <c r="C391" s="38" t="s">
        <v>22</v>
      </c>
      <c r="D391" s="40"/>
      <c r="E391" s="37">
        <v>220000</v>
      </c>
      <c r="F391" s="41">
        <f t="shared" si="49"/>
        <v>268400</v>
      </c>
      <c r="G391" s="42">
        <v>4</v>
      </c>
      <c r="H391" s="41">
        <f t="shared" si="50"/>
        <v>1073600</v>
      </c>
      <c r="I391" s="42">
        <v>4</v>
      </c>
      <c r="J391" s="42"/>
      <c r="K391" s="42"/>
      <c r="L391" s="43"/>
    </row>
    <row r="392" spans="1:12" s="62" customFormat="1" ht="21.75" customHeight="1" x14ac:dyDescent="0.25">
      <c r="A392" s="15">
        <f t="shared" si="46"/>
        <v>383</v>
      </c>
      <c r="B392" s="91" t="s">
        <v>274</v>
      </c>
      <c r="C392" s="48"/>
      <c r="D392" s="40"/>
      <c r="E392" s="40"/>
      <c r="F392" s="40"/>
      <c r="G392" s="40"/>
      <c r="H392" s="40"/>
      <c r="I392" s="40"/>
      <c r="J392" s="40"/>
      <c r="K392" s="40"/>
      <c r="L392" s="43"/>
    </row>
    <row r="393" spans="1:12" s="62" customFormat="1" x14ac:dyDescent="0.25">
      <c r="A393" s="15">
        <f t="shared" si="46"/>
        <v>384</v>
      </c>
      <c r="B393" s="39" t="s">
        <v>236</v>
      </c>
      <c r="C393" s="38" t="s">
        <v>86</v>
      </c>
      <c r="D393" s="40"/>
      <c r="E393" s="37">
        <v>170</v>
      </c>
      <c r="F393" s="41">
        <f>E393*1.22</f>
        <v>207.4</v>
      </c>
      <c r="G393" s="42">
        <v>0.25</v>
      </c>
      <c r="H393" s="41">
        <f>F393*G393</f>
        <v>51.85</v>
      </c>
      <c r="I393" s="42"/>
      <c r="J393" s="42">
        <v>0.25</v>
      </c>
      <c r="K393" s="42"/>
      <c r="L393" s="43"/>
    </row>
    <row r="394" spans="1:12" s="62" customFormat="1" x14ac:dyDescent="0.25">
      <c r="A394" s="15">
        <f t="shared" si="46"/>
        <v>385</v>
      </c>
      <c r="B394" s="39" t="s">
        <v>237</v>
      </c>
      <c r="C394" s="38" t="s">
        <v>86</v>
      </c>
      <c r="D394" s="40"/>
      <c r="E394" s="37">
        <v>239</v>
      </c>
      <c r="F394" s="41">
        <f>E394*1.22</f>
        <v>291.58</v>
      </c>
      <c r="G394" s="42">
        <v>7.2</v>
      </c>
      <c r="H394" s="41">
        <f>F394*G394</f>
        <v>2099.3759999999997</v>
      </c>
      <c r="I394" s="42"/>
      <c r="J394" s="42">
        <v>7.2</v>
      </c>
      <c r="K394" s="42"/>
      <c r="L394" s="43"/>
    </row>
    <row r="395" spans="1:12" s="62" customFormat="1" ht="26" x14ac:dyDescent="0.25">
      <c r="A395" s="15">
        <f t="shared" si="46"/>
        <v>386</v>
      </c>
      <c r="B395" s="39" t="s">
        <v>238</v>
      </c>
      <c r="C395" s="38" t="s">
        <v>86</v>
      </c>
      <c r="D395" s="40"/>
      <c r="E395" s="37">
        <v>249</v>
      </c>
      <c r="F395" s="41">
        <f>E395*1.22</f>
        <v>303.77999999999997</v>
      </c>
      <c r="G395" s="42">
        <v>2.1</v>
      </c>
      <c r="H395" s="41">
        <f>F395*G395</f>
        <v>637.93799999999999</v>
      </c>
      <c r="I395" s="42"/>
      <c r="J395" s="42">
        <v>2.1</v>
      </c>
      <c r="K395" s="42"/>
      <c r="L395" s="43"/>
    </row>
    <row r="396" spans="1:12" s="62" customFormat="1" ht="21.75" customHeight="1" x14ac:dyDescent="0.25">
      <c r="A396" s="15">
        <f t="shared" si="46"/>
        <v>387</v>
      </c>
      <c r="B396" s="93" t="s">
        <v>275</v>
      </c>
      <c r="C396" s="48"/>
      <c r="D396" s="40"/>
      <c r="E396" s="40"/>
      <c r="F396" s="40"/>
      <c r="G396" s="40"/>
      <c r="H396" s="40"/>
      <c r="I396" s="40"/>
      <c r="J396" s="40"/>
      <c r="K396" s="40"/>
      <c r="L396" s="43"/>
    </row>
    <row r="397" spans="1:12" s="62" customFormat="1" x14ac:dyDescent="0.25">
      <c r="A397" s="15">
        <f t="shared" si="46"/>
        <v>388</v>
      </c>
      <c r="B397" s="39" t="s">
        <v>489</v>
      </c>
      <c r="C397" s="38" t="s">
        <v>24</v>
      </c>
      <c r="D397" s="40"/>
      <c r="E397" s="37">
        <v>121600</v>
      </c>
      <c r="F397" s="41">
        <f>E397*1.22</f>
        <v>148352</v>
      </c>
      <c r="G397" s="42">
        <v>1.1459999999999999</v>
      </c>
      <c r="H397" s="41">
        <f>F397*G397</f>
        <v>170011.39199999999</v>
      </c>
      <c r="I397" s="42">
        <v>0.82399999999999995</v>
      </c>
      <c r="J397" s="42"/>
      <c r="K397" s="42"/>
      <c r="L397" s="43"/>
    </row>
    <row r="398" spans="1:12" s="62" customFormat="1" x14ac:dyDescent="0.25">
      <c r="A398" s="15">
        <f t="shared" si="46"/>
        <v>389</v>
      </c>
      <c r="B398" s="39" t="s">
        <v>490</v>
      </c>
      <c r="C398" s="38" t="s">
        <v>24</v>
      </c>
      <c r="D398" s="40"/>
      <c r="E398" s="37">
        <v>107100</v>
      </c>
      <c r="F398" s="41">
        <f>E398*1.22</f>
        <v>130662</v>
      </c>
      <c r="G398" s="42">
        <v>0.32800000000000001</v>
      </c>
      <c r="H398" s="41">
        <f>F398*G398</f>
        <v>42857.135999999999</v>
      </c>
      <c r="I398" s="42">
        <v>0.215</v>
      </c>
      <c r="J398" s="42"/>
      <c r="K398" s="42"/>
      <c r="L398" s="43"/>
    </row>
    <row r="399" spans="1:12" s="74" customFormat="1" ht="26" x14ac:dyDescent="0.25">
      <c r="A399" s="15">
        <f t="shared" si="46"/>
        <v>390</v>
      </c>
      <c r="B399" s="39" t="s">
        <v>276</v>
      </c>
      <c r="C399" s="38" t="s">
        <v>24</v>
      </c>
      <c r="D399" s="40"/>
      <c r="E399" s="37">
        <v>93600</v>
      </c>
      <c r="F399" s="41">
        <f>E399*1.22</f>
        <v>114192</v>
      </c>
      <c r="G399" s="42">
        <v>1E-3</v>
      </c>
      <c r="H399" s="41">
        <f>F399*G399</f>
        <v>114.19200000000001</v>
      </c>
      <c r="I399" s="42"/>
      <c r="J399" s="42">
        <v>1E-3</v>
      </c>
      <c r="K399" s="42"/>
      <c r="L399" s="43"/>
    </row>
    <row r="400" spans="1:12" s="62" customFormat="1" ht="26" x14ac:dyDescent="0.25">
      <c r="A400" s="15">
        <f t="shared" si="46"/>
        <v>391</v>
      </c>
      <c r="B400" s="39" t="s">
        <v>277</v>
      </c>
      <c r="C400" s="38" t="s">
        <v>22</v>
      </c>
      <c r="D400" s="40"/>
      <c r="E400" s="37">
        <v>135</v>
      </c>
      <c r="F400" s="41">
        <f>E400*1.22</f>
        <v>164.7</v>
      </c>
      <c r="G400" s="42">
        <v>4</v>
      </c>
      <c r="H400" s="41">
        <f>F400*G400</f>
        <v>658.8</v>
      </c>
      <c r="I400" s="42"/>
      <c r="J400" s="42">
        <v>4</v>
      </c>
      <c r="K400" s="42"/>
      <c r="L400" s="43"/>
    </row>
    <row r="401" spans="1:12" s="62" customFormat="1" ht="78.75" customHeight="1" x14ac:dyDescent="0.25">
      <c r="A401" s="15">
        <f t="shared" si="46"/>
        <v>392</v>
      </c>
      <c r="B401" s="39" t="s">
        <v>278</v>
      </c>
      <c r="C401" s="38" t="s">
        <v>202</v>
      </c>
      <c r="D401" s="40"/>
      <c r="E401" s="37">
        <v>25000</v>
      </c>
      <c r="F401" s="41">
        <f>E401*1.22</f>
        <v>30500</v>
      </c>
      <c r="G401" s="42">
        <v>2</v>
      </c>
      <c r="H401" s="41">
        <f>F401*G401</f>
        <v>61000</v>
      </c>
      <c r="I401" s="71">
        <v>1</v>
      </c>
      <c r="J401" s="71"/>
      <c r="K401" s="71"/>
      <c r="L401" s="43"/>
    </row>
    <row r="402" spans="1:12" s="62" customFormat="1" ht="39.75" customHeight="1" x14ac:dyDescent="0.25">
      <c r="A402" s="15">
        <f t="shared" si="46"/>
        <v>393</v>
      </c>
      <c r="B402" s="89" t="s">
        <v>279</v>
      </c>
      <c r="C402" s="48"/>
      <c r="D402" s="40"/>
      <c r="E402" s="40"/>
      <c r="F402" s="40"/>
      <c r="G402" s="40"/>
      <c r="H402" s="40"/>
      <c r="I402" s="40"/>
      <c r="J402" s="40"/>
      <c r="K402" s="40"/>
      <c r="L402" s="43"/>
    </row>
    <row r="403" spans="1:12" s="62" customFormat="1" ht="21.75" customHeight="1" x14ac:dyDescent="0.25">
      <c r="A403" s="15">
        <f t="shared" si="46"/>
        <v>394</v>
      </c>
      <c r="B403" s="24" t="s">
        <v>280</v>
      </c>
      <c r="C403" s="48"/>
      <c r="D403" s="40"/>
      <c r="E403" s="40"/>
      <c r="F403" s="40"/>
      <c r="G403" s="40"/>
      <c r="H403" s="40"/>
      <c r="I403" s="40"/>
      <c r="J403" s="40"/>
      <c r="K403" s="40"/>
      <c r="L403" s="43"/>
    </row>
    <row r="404" spans="1:12" s="62" customFormat="1" ht="52.5" customHeight="1" x14ac:dyDescent="0.25">
      <c r="A404" s="15">
        <f t="shared" si="46"/>
        <v>395</v>
      </c>
      <c r="B404" s="39" t="s">
        <v>281</v>
      </c>
      <c r="C404" s="38" t="s">
        <v>202</v>
      </c>
      <c r="D404" s="40">
        <v>200450</v>
      </c>
      <c r="E404" s="37">
        <v>200450</v>
      </c>
      <c r="F404" s="41">
        <f>E404*1.22</f>
        <v>244549</v>
      </c>
      <c r="G404" s="42">
        <v>1</v>
      </c>
      <c r="H404" s="41">
        <f>F404*G404</f>
        <v>244549</v>
      </c>
      <c r="I404" s="71">
        <v>1</v>
      </c>
      <c r="J404" s="71"/>
      <c r="K404" s="71"/>
      <c r="L404" s="43"/>
    </row>
    <row r="405" spans="1:12" s="62" customFormat="1" ht="39" x14ac:dyDescent="0.25">
      <c r="A405" s="15">
        <f t="shared" si="46"/>
        <v>396</v>
      </c>
      <c r="B405" s="39" t="s">
        <v>282</v>
      </c>
      <c r="C405" s="38" t="s">
        <v>22</v>
      </c>
      <c r="D405" s="40">
        <v>8690</v>
      </c>
      <c r="E405" s="37">
        <v>8690</v>
      </c>
      <c r="F405" s="41">
        <f>E405*1.22</f>
        <v>10601.8</v>
      </c>
      <c r="G405" s="42">
        <v>3</v>
      </c>
      <c r="H405" s="41">
        <f>F405*G405</f>
        <v>31805.399999999998</v>
      </c>
      <c r="I405" s="71">
        <v>3</v>
      </c>
      <c r="J405" s="71"/>
      <c r="K405" s="71"/>
      <c r="L405" s="43"/>
    </row>
    <row r="406" spans="1:12" s="62" customFormat="1" ht="34.5" customHeight="1" x14ac:dyDescent="0.25">
      <c r="A406" s="15">
        <f t="shared" si="46"/>
        <v>397</v>
      </c>
      <c r="B406" s="91" t="s">
        <v>455</v>
      </c>
      <c r="C406" s="48"/>
      <c r="D406" s="40"/>
      <c r="E406" s="40"/>
      <c r="F406" s="40"/>
      <c r="G406" s="40"/>
      <c r="H406" s="40"/>
      <c r="I406" s="40"/>
      <c r="J406" s="40"/>
      <c r="K406" s="40"/>
      <c r="L406" s="43"/>
    </row>
    <row r="407" spans="1:12" s="62" customFormat="1" ht="32.25" customHeight="1" x14ac:dyDescent="0.25">
      <c r="A407" s="15">
        <f t="shared" si="46"/>
        <v>398</v>
      </c>
      <c r="B407" s="39" t="s">
        <v>456</v>
      </c>
      <c r="C407" s="38" t="s">
        <v>22</v>
      </c>
      <c r="D407" s="42">
        <v>1</v>
      </c>
      <c r="E407" s="42">
        <v>1</v>
      </c>
      <c r="F407" s="42">
        <v>22000</v>
      </c>
      <c r="G407" s="42">
        <v>1</v>
      </c>
      <c r="H407" s="41">
        <f t="shared" ref="H407:H413" si="51">F407*G407</f>
        <v>22000</v>
      </c>
      <c r="I407" s="71">
        <v>1</v>
      </c>
      <c r="J407" s="100"/>
      <c r="K407" s="76"/>
      <c r="L407" s="101"/>
    </row>
    <row r="408" spans="1:12" s="62" customFormat="1" ht="32.25" customHeight="1" x14ac:dyDescent="0.25">
      <c r="A408" s="15">
        <f t="shared" si="46"/>
        <v>399</v>
      </c>
      <c r="B408" s="39" t="s">
        <v>491</v>
      </c>
      <c r="C408" s="38" t="s">
        <v>22</v>
      </c>
      <c r="D408" s="42">
        <v>1</v>
      </c>
      <c r="E408" s="42">
        <v>1</v>
      </c>
      <c r="F408" s="42">
        <v>1350</v>
      </c>
      <c r="G408" s="42">
        <v>1</v>
      </c>
      <c r="H408" s="41">
        <f t="shared" si="51"/>
        <v>1350</v>
      </c>
      <c r="I408" s="71">
        <v>1</v>
      </c>
      <c r="J408" s="102"/>
      <c r="K408" s="64"/>
      <c r="L408" s="103"/>
    </row>
    <row r="409" spans="1:12" s="62" customFormat="1" ht="32.25" customHeight="1" x14ac:dyDescent="0.25">
      <c r="A409" s="15">
        <f t="shared" si="46"/>
        <v>400</v>
      </c>
      <c r="B409" s="39" t="s">
        <v>283</v>
      </c>
      <c r="C409" s="38" t="s">
        <v>22</v>
      </c>
      <c r="D409" s="42">
        <v>1</v>
      </c>
      <c r="E409" s="42">
        <v>1</v>
      </c>
      <c r="F409" s="42">
        <v>370</v>
      </c>
      <c r="G409" s="42">
        <v>1</v>
      </c>
      <c r="H409" s="41">
        <f t="shared" si="51"/>
        <v>370</v>
      </c>
      <c r="I409" s="71">
        <v>1</v>
      </c>
      <c r="J409" s="73"/>
      <c r="K409" s="73"/>
      <c r="L409" s="73"/>
    </row>
    <row r="410" spans="1:12" s="62" customFormat="1" ht="48" customHeight="1" x14ac:dyDescent="0.25">
      <c r="A410" s="15">
        <f t="shared" si="46"/>
        <v>401</v>
      </c>
      <c r="B410" s="39" t="s">
        <v>398</v>
      </c>
      <c r="C410" s="38" t="s">
        <v>22</v>
      </c>
      <c r="D410" s="42"/>
      <c r="E410" s="42">
        <v>80</v>
      </c>
      <c r="F410" s="79">
        <f>E410*1.22</f>
        <v>97.6</v>
      </c>
      <c r="G410" s="42">
        <v>2</v>
      </c>
      <c r="H410" s="79">
        <f t="shared" si="51"/>
        <v>195.2</v>
      </c>
      <c r="I410" s="39"/>
      <c r="J410" s="42">
        <v>2</v>
      </c>
      <c r="K410" s="61"/>
      <c r="L410" s="77"/>
    </row>
    <row r="411" spans="1:12" s="62" customFormat="1" ht="48" customHeight="1" x14ac:dyDescent="0.25">
      <c r="A411" s="15">
        <f t="shared" si="46"/>
        <v>402</v>
      </c>
      <c r="B411" s="39" t="s">
        <v>399</v>
      </c>
      <c r="C411" s="38" t="s">
        <v>22</v>
      </c>
      <c r="D411" s="42"/>
      <c r="E411" s="42">
        <v>35</v>
      </c>
      <c r="F411" s="79">
        <f>E411*1.22</f>
        <v>42.699999999999996</v>
      </c>
      <c r="G411" s="42">
        <v>18</v>
      </c>
      <c r="H411" s="79">
        <f t="shared" si="51"/>
        <v>768.59999999999991</v>
      </c>
      <c r="I411" s="39"/>
      <c r="J411" s="42">
        <v>18</v>
      </c>
      <c r="K411" s="61"/>
      <c r="L411" s="61"/>
    </row>
    <row r="412" spans="1:12" s="62" customFormat="1" x14ac:dyDescent="0.25">
      <c r="A412" s="15">
        <f t="shared" si="46"/>
        <v>403</v>
      </c>
      <c r="B412" s="39" t="s">
        <v>400</v>
      </c>
      <c r="C412" s="38" t="s">
        <v>22</v>
      </c>
      <c r="D412" s="42"/>
      <c r="E412" s="42">
        <v>30</v>
      </c>
      <c r="F412" s="79">
        <f>E412*1.22</f>
        <v>36.6</v>
      </c>
      <c r="G412" s="42">
        <v>1</v>
      </c>
      <c r="H412" s="79">
        <f t="shared" si="51"/>
        <v>36.6</v>
      </c>
      <c r="I412" s="39"/>
      <c r="J412" s="42">
        <v>1</v>
      </c>
      <c r="K412" s="61"/>
      <c r="L412" s="61"/>
    </row>
    <row r="413" spans="1:12" s="62" customFormat="1" ht="30.75" customHeight="1" x14ac:dyDescent="0.25">
      <c r="A413" s="15">
        <f t="shared" si="46"/>
        <v>404</v>
      </c>
      <c r="B413" s="39" t="s">
        <v>401</v>
      </c>
      <c r="C413" s="38" t="s">
        <v>197</v>
      </c>
      <c r="D413" s="42"/>
      <c r="E413" s="42">
        <v>12</v>
      </c>
      <c r="F413" s="79">
        <f>E413*1.22</f>
        <v>14.64</v>
      </c>
      <c r="G413" s="42">
        <v>10</v>
      </c>
      <c r="H413" s="79">
        <f t="shared" si="51"/>
        <v>146.4</v>
      </c>
      <c r="I413" s="39"/>
      <c r="J413" s="42">
        <v>10</v>
      </c>
      <c r="K413" s="61"/>
      <c r="L413" s="61"/>
    </row>
    <row r="414" spans="1:12" s="62" customFormat="1" ht="21.75" customHeight="1" x14ac:dyDescent="0.25">
      <c r="A414" s="15">
        <f t="shared" si="46"/>
        <v>405</v>
      </c>
      <c r="B414" s="91" t="s">
        <v>284</v>
      </c>
      <c r="C414" s="48"/>
      <c r="D414" s="40"/>
      <c r="E414" s="40"/>
      <c r="F414" s="40"/>
      <c r="G414" s="40"/>
      <c r="H414" s="40"/>
      <c r="I414" s="40"/>
      <c r="J414" s="40"/>
      <c r="K414" s="40"/>
      <c r="L414" s="43"/>
    </row>
    <row r="415" spans="1:12" s="62" customFormat="1" ht="36.75" customHeight="1" x14ac:dyDescent="0.25">
      <c r="A415" s="15">
        <f t="shared" ref="A415:A478" si="52">A414+1</f>
        <v>406</v>
      </c>
      <c r="B415" s="68" t="s">
        <v>496</v>
      </c>
      <c r="C415" s="67" t="s">
        <v>197</v>
      </c>
      <c r="D415" s="69"/>
      <c r="E415" s="66">
        <v>70</v>
      </c>
      <c r="F415" s="70">
        <v>85.399999999999991</v>
      </c>
      <c r="G415" s="71">
        <v>50</v>
      </c>
      <c r="H415" s="70">
        <v>4270</v>
      </c>
      <c r="I415" s="71">
        <v>50</v>
      </c>
      <c r="J415" s="71"/>
      <c r="K415" s="71"/>
      <c r="L415" s="43"/>
    </row>
    <row r="416" spans="1:12" s="62" customFormat="1" ht="17.25" customHeight="1" x14ac:dyDescent="0.25">
      <c r="A416" s="15">
        <f t="shared" si="52"/>
        <v>407</v>
      </c>
      <c r="B416" s="39" t="s">
        <v>285</v>
      </c>
      <c r="C416" s="38" t="s">
        <v>197</v>
      </c>
      <c r="D416" s="40"/>
      <c r="E416" s="37">
        <v>70</v>
      </c>
      <c r="F416" s="41">
        <f>E416*1.22</f>
        <v>85.399999999999991</v>
      </c>
      <c r="G416" s="42">
        <v>5</v>
      </c>
      <c r="H416" s="41">
        <f>F416*G416</f>
        <v>426.99999999999994</v>
      </c>
      <c r="I416" s="42"/>
      <c r="J416" s="42">
        <v>5</v>
      </c>
      <c r="K416" s="42"/>
      <c r="L416" s="43"/>
    </row>
    <row r="417" spans="1:12" s="62" customFormat="1" ht="21.75" customHeight="1" x14ac:dyDescent="0.25">
      <c r="A417" s="15">
        <f t="shared" si="52"/>
        <v>408</v>
      </c>
      <c r="B417" s="91" t="s">
        <v>286</v>
      </c>
      <c r="C417" s="48"/>
      <c r="D417" s="40"/>
      <c r="E417" s="40"/>
      <c r="F417" s="40"/>
      <c r="G417" s="40"/>
      <c r="H417" s="40"/>
      <c r="I417" s="40"/>
      <c r="J417" s="40"/>
      <c r="K417" s="40"/>
      <c r="L417" s="43"/>
    </row>
    <row r="418" spans="1:12" s="62" customFormat="1" ht="22.5" customHeight="1" x14ac:dyDescent="0.25">
      <c r="A418" s="15">
        <f t="shared" si="52"/>
        <v>409</v>
      </c>
      <c r="B418" s="39" t="s">
        <v>492</v>
      </c>
      <c r="C418" s="38" t="s">
        <v>24</v>
      </c>
      <c r="D418" s="40"/>
      <c r="E418" s="37">
        <v>80300</v>
      </c>
      <c r="F418" s="41">
        <f t="shared" ref="F418:F429" si="53">E418*1.22</f>
        <v>97966</v>
      </c>
      <c r="G418" s="42">
        <v>8.0000000000000002E-3</v>
      </c>
      <c r="H418" s="41">
        <f t="shared" ref="H418:H429" si="54">F418*G418</f>
        <v>783.72800000000007</v>
      </c>
      <c r="I418" s="42"/>
      <c r="J418" s="42">
        <v>8.0000000000000002E-3</v>
      </c>
      <c r="K418" s="42"/>
      <c r="L418" s="43"/>
    </row>
    <row r="419" spans="1:12" s="62" customFormat="1" ht="18.75" customHeight="1" x14ac:dyDescent="0.25">
      <c r="A419" s="15">
        <f t="shared" si="52"/>
        <v>410</v>
      </c>
      <c r="B419" s="39" t="s">
        <v>493</v>
      </c>
      <c r="C419" s="38" t="s">
        <v>197</v>
      </c>
      <c r="D419" s="42">
        <v>2</v>
      </c>
      <c r="E419" s="37">
        <v>63</v>
      </c>
      <c r="F419" s="41">
        <f t="shared" si="53"/>
        <v>76.86</v>
      </c>
      <c r="G419" s="42">
        <v>1</v>
      </c>
      <c r="H419" s="41">
        <f t="shared" si="54"/>
        <v>76.86</v>
      </c>
      <c r="I419" s="42"/>
      <c r="J419" s="42">
        <v>1</v>
      </c>
      <c r="K419" s="42"/>
      <c r="L419" s="43"/>
    </row>
    <row r="420" spans="1:12" s="62" customFormat="1" ht="26" x14ac:dyDescent="0.25">
      <c r="A420" s="15">
        <f t="shared" si="52"/>
        <v>411</v>
      </c>
      <c r="B420" s="39" t="s">
        <v>287</v>
      </c>
      <c r="C420" s="38" t="s">
        <v>22</v>
      </c>
      <c r="D420" s="40"/>
      <c r="E420" s="37">
        <v>3900</v>
      </c>
      <c r="F420" s="41">
        <f t="shared" si="53"/>
        <v>4758</v>
      </c>
      <c r="G420" s="42">
        <v>61</v>
      </c>
      <c r="H420" s="41">
        <f t="shared" si="54"/>
        <v>290238</v>
      </c>
      <c r="I420" s="42"/>
      <c r="J420" s="42">
        <v>61</v>
      </c>
      <c r="K420" s="42"/>
      <c r="L420" s="43"/>
    </row>
    <row r="421" spans="1:12" s="62" customFormat="1" x14ac:dyDescent="0.25">
      <c r="A421" s="15">
        <f t="shared" si="52"/>
        <v>412</v>
      </c>
      <c r="B421" s="39" t="s">
        <v>288</v>
      </c>
      <c r="C421" s="38" t="s">
        <v>22</v>
      </c>
      <c r="D421" s="40"/>
      <c r="E421" s="37">
        <v>2700</v>
      </c>
      <c r="F421" s="41">
        <f t="shared" si="53"/>
        <v>3294</v>
      </c>
      <c r="G421" s="42">
        <v>61</v>
      </c>
      <c r="H421" s="41">
        <f t="shared" si="54"/>
        <v>200934</v>
      </c>
      <c r="I421" s="42"/>
      <c r="J421" s="42">
        <v>61</v>
      </c>
      <c r="K421" s="42"/>
      <c r="L421" s="43"/>
    </row>
    <row r="422" spans="1:12" s="62" customFormat="1" x14ac:dyDescent="0.25">
      <c r="A422" s="15">
        <f t="shared" si="52"/>
        <v>413</v>
      </c>
      <c r="B422" s="39" t="s">
        <v>289</v>
      </c>
      <c r="C422" s="38" t="s">
        <v>22</v>
      </c>
      <c r="D422" s="40"/>
      <c r="E422" s="37">
        <v>700</v>
      </c>
      <c r="F422" s="41">
        <f t="shared" si="53"/>
        <v>854</v>
      </c>
      <c r="G422" s="42">
        <v>12</v>
      </c>
      <c r="H422" s="41">
        <f t="shared" si="54"/>
        <v>10248</v>
      </c>
      <c r="I422" s="42"/>
      <c r="J422" s="42">
        <v>12</v>
      </c>
      <c r="K422" s="42"/>
      <c r="L422" s="43"/>
    </row>
    <row r="423" spans="1:12" s="62" customFormat="1" ht="26" x14ac:dyDescent="0.25">
      <c r="A423" s="15">
        <f t="shared" si="52"/>
        <v>414</v>
      </c>
      <c r="B423" s="39" t="s">
        <v>290</v>
      </c>
      <c r="C423" s="38" t="s">
        <v>22</v>
      </c>
      <c r="D423" s="40"/>
      <c r="E423" s="37">
        <v>1600</v>
      </c>
      <c r="F423" s="41">
        <f t="shared" si="53"/>
        <v>1952</v>
      </c>
      <c r="G423" s="42">
        <v>12</v>
      </c>
      <c r="H423" s="41">
        <f t="shared" si="54"/>
        <v>23424</v>
      </c>
      <c r="I423" s="42"/>
      <c r="J423" s="42">
        <v>12</v>
      </c>
      <c r="K423" s="42"/>
      <c r="L423" s="43"/>
    </row>
    <row r="424" spans="1:12" s="62" customFormat="1" x14ac:dyDescent="0.25">
      <c r="A424" s="15">
        <f t="shared" si="52"/>
        <v>415</v>
      </c>
      <c r="B424" s="39" t="s">
        <v>291</v>
      </c>
      <c r="C424" s="38" t="s">
        <v>22</v>
      </c>
      <c r="D424" s="40"/>
      <c r="E424" s="37">
        <v>5</v>
      </c>
      <c r="F424" s="41">
        <f t="shared" si="53"/>
        <v>6.1</v>
      </c>
      <c r="G424" s="42">
        <v>441</v>
      </c>
      <c r="H424" s="41">
        <f t="shared" si="54"/>
        <v>2690.1</v>
      </c>
      <c r="I424" s="42"/>
      <c r="J424" s="42">
        <v>441</v>
      </c>
      <c r="K424" s="42"/>
      <c r="L424" s="43"/>
    </row>
    <row r="425" spans="1:12" s="62" customFormat="1" ht="26" x14ac:dyDescent="0.25">
      <c r="A425" s="15">
        <f t="shared" si="52"/>
        <v>416</v>
      </c>
      <c r="B425" s="39" t="s">
        <v>292</v>
      </c>
      <c r="C425" s="38" t="s">
        <v>22</v>
      </c>
      <c r="D425" s="40"/>
      <c r="E425" s="37">
        <v>3.5</v>
      </c>
      <c r="F425" s="41">
        <f t="shared" si="53"/>
        <v>4.2699999999999996</v>
      </c>
      <c r="G425" s="42">
        <v>441</v>
      </c>
      <c r="H425" s="41">
        <f t="shared" si="54"/>
        <v>1883.0699999999997</v>
      </c>
      <c r="I425" s="42"/>
      <c r="J425" s="42">
        <v>441</v>
      </c>
      <c r="K425" s="42"/>
      <c r="L425" s="43"/>
    </row>
    <row r="426" spans="1:12" s="62" customFormat="1" x14ac:dyDescent="0.25">
      <c r="A426" s="15">
        <f t="shared" si="52"/>
        <v>417</v>
      </c>
      <c r="B426" s="39" t="s">
        <v>293</v>
      </c>
      <c r="C426" s="38" t="s">
        <v>22</v>
      </c>
      <c r="D426" s="40"/>
      <c r="E426" s="37">
        <v>670</v>
      </c>
      <c r="F426" s="41">
        <f t="shared" si="53"/>
        <v>817.4</v>
      </c>
      <c r="G426" s="42">
        <v>171</v>
      </c>
      <c r="H426" s="41">
        <f t="shared" si="54"/>
        <v>139775.4</v>
      </c>
      <c r="I426" s="42"/>
      <c r="J426" s="42">
        <v>171</v>
      </c>
      <c r="K426" s="42"/>
      <c r="L426" s="43"/>
    </row>
    <row r="427" spans="1:12" s="62" customFormat="1" x14ac:dyDescent="0.25">
      <c r="A427" s="15">
        <f t="shared" si="52"/>
        <v>418</v>
      </c>
      <c r="B427" s="39" t="s">
        <v>294</v>
      </c>
      <c r="C427" s="38" t="s">
        <v>22</v>
      </c>
      <c r="D427" s="40"/>
      <c r="E427" s="37">
        <v>2100</v>
      </c>
      <c r="F427" s="41">
        <f t="shared" si="53"/>
        <v>2562</v>
      </c>
      <c r="G427" s="42">
        <v>34</v>
      </c>
      <c r="H427" s="41">
        <f t="shared" si="54"/>
        <v>87108</v>
      </c>
      <c r="I427" s="42"/>
      <c r="J427" s="42">
        <v>34</v>
      </c>
      <c r="K427" s="42"/>
      <c r="L427" s="43"/>
    </row>
    <row r="428" spans="1:12" s="62" customFormat="1" x14ac:dyDescent="0.25">
      <c r="A428" s="15">
        <f t="shared" si="52"/>
        <v>419</v>
      </c>
      <c r="B428" s="39" t="s">
        <v>295</v>
      </c>
      <c r="C428" s="38" t="s">
        <v>22</v>
      </c>
      <c r="D428" s="40"/>
      <c r="E428" s="37">
        <v>20</v>
      </c>
      <c r="F428" s="41">
        <f t="shared" si="53"/>
        <v>24.4</v>
      </c>
      <c r="G428" s="42">
        <v>342</v>
      </c>
      <c r="H428" s="41">
        <f t="shared" si="54"/>
        <v>8344.7999999999993</v>
      </c>
      <c r="I428" s="42"/>
      <c r="J428" s="42">
        <v>342</v>
      </c>
      <c r="K428" s="42"/>
      <c r="L428" s="43"/>
    </row>
    <row r="429" spans="1:12" s="62" customFormat="1" ht="26" x14ac:dyDescent="0.25">
      <c r="A429" s="15">
        <f t="shared" si="52"/>
        <v>420</v>
      </c>
      <c r="B429" s="39" t="s">
        <v>296</v>
      </c>
      <c r="C429" s="38" t="s">
        <v>22</v>
      </c>
      <c r="D429" s="40"/>
      <c r="E429" s="37">
        <v>6.5</v>
      </c>
      <c r="F429" s="41">
        <f t="shared" si="53"/>
        <v>7.93</v>
      </c>
      <c r="G429" s="42">
        <v>342</v>
      </c>
      <c r="H429" s="41">
        <f t="shared" si="54"/>
        <v>2712.06</v>
      </c>
      <c r="I429" s="42"/>
      <c r="J429" s="42">
        <v>342</v>
      </c>
      <c r="K429" s="42"/>
      <c r="L429" s="43"/>
    </row>
    <row r="430" spans="1:12" s="62" customFormat="1" ht="21.75" customHeight="1" x14ac:dyDescent="0.25">
      <c r="A430" s="15">
        <f t="shared" si="52"/>
        <v>421</v>
      </c>
      <c r="B430" s="91" t="s">
        <v>297</v>
      </c>
      <c r="C430" s="48"/>
      <c r="D430" s="40"/>
      <c r="E430" s="40"/>
      <c r="F430" s="40"/>
      <c r="G430" s="40"/>
      <c r="H430" s="40"/>
      <c r="I430" s="40"/>
      <c r="J430" s="40"/>
      <c r="K430" s="40"/>
      <c r="L430" s="43"/>
    </row>
    <row r="431" spans="1:12" s="62" customFormat="1" ht="23.25" customHeight="1" x14ac:dyDescent="0.25">
      <c r="A431" s="15">
        <f t="shared" si="52"/>
        <v>422</v>
      </c>
      <c r="B431" s="39" t="s">
        <v>298</v>
      </c>
      <c r="C431" s="38" t="s">
        <v>22</v>
      </c>
      <c r="D431" s="40"/>
      <c r="E431" s="37">
        <v>170</v>
      </c>
      <c r="F431" s="41">
        <f t="shared" ref="F431:F438" si="55">E431*1.22</f>
        <v>207.4</v>
      </c>
      <c r="G431" s="42">
        <v>1</v>
      </c>
      <c r="H431" s="41">
        <f t="shared" ref="H431:H438" si="56">F431*G431</f>
        <v>207.4</v>
      </c>
      <c r="I431" s="42"/>
      <c r="J431" s="42">
        <v>1</v>
      </c>
      <c r="K431" s="42"/>
      <c r="L431" s="43"/>
    </row>
    <row r="432" spans="1:12" s="62" customFormat="1" x14ac:dyDescent="0.25">
      <c r="A432" s="15">
        <f t="shared" si="52"/>
        <v>423</v>
      </c>
      <c r="B432" s="39" t="s">
        <v>299</v>
      </c>
      <c r="C432" s="38" t="s">
        <v>22</v>
      </c>
      <c r="D432" s="40"/>
      <c r="E432" s="37">
        <v>2</v>
      </c>
      <c r="F432" s="41">
        <f t="shared" si="55"/>
        <v>2.44</v>
      </c>
      <c r="G432" s="42">
        <v>20</v>
      </c>
      <c r="H432" s="41">
        <f t="shared" si="56"/>
        <v>48.8</v>
      </c>
      <c r="I432" s="42"/>
      <c r="J432" s="42">
        <v>20</v>
      </c>
      <c r="K432" s="42"/>
      <c r="L432" s="43"/>
    </row>
    <row r="433" spans="1:12" s="62" customFormat="1" x14ac:dyDescent="0.25">
      <c r="A433" s="15">
        <f t="shared" si="52"/>
        <v>424</v>
      </c>
      <c r="B433" s="39" t="s">
        <v>300</v>
      </c>
      <c r="C433" s="38" t="s">
        <v>234</v>
      </c>
      <c r="D433" s="40"/>
      <c r="E433" s="37">
        <v>200</v>
      </c>
      <c r="F433" s="41">
        <f t="shared" si="55"/>
        <v>244</v>
      </c>
      <c r="G433" s="42">
        <v>1</v>
      </c>
      <c r="H433" s="41">
        <f t="shared" si="56"/>
        <v>244</v>
      </c>
      <c r="I433" s="42"/>
      <c r="J433" s="42">
        <v>1</v>
      </c>
      <c r="K433" s="42"/>
      <c r="L433" s="43"/>
    </row>
    <row r="434" spans="1:12" s="62" customFormat="1" ht="26" x14ac:dyDescent="0.25">
      <c r="A434" s="15">
        <f t="shared" si="52"/>
        <v>425</v>
      </c>
      <c r="B434" s="39" t="s">
        <v>301</v>
      </c>
      <c r="C434" s="38" t="s">
        <v>197</v>
      </c>
      <c r="D434" s="40"/>
      <c r="E434" s="37">
        <v>460</v>
      </c>
      <c r="F434" s="41">
        <f t="shared" si="55"/>
        <v>561.19999999999993</v>
      </c>
      <c r="G434" s="42">
        <v>1</v>
      </c>
      <c r="H434" s="41">
        <f t="shared" si="56"/>
        <v>561.19999999999993</v>
      </c>
      <c r="I434" s="42"/>
      <c r="J434" s="42">
        <v>1</v>
      </c>
      <c r="K434" s="42"/>
      <c r="L434" s="43"/>
    </row>
    <row r="435" spans="1:12" s="62" customFormat="1" x14ac:dyDescent="0.25">
      <c r="A435" s="15">
        <f t="shared" si="52"/>
        <v>426</v>
      </c>
      <c r="B435" s="39" t="s">
        <v>302</v>
      </c>
      <c r="C435" s="38" t="s">
        <v>86</v>
      </c>
      <c r="D435" s="40"/>
      <c r="E435" s="37">
        <v>497</v>
      </c>
      <c r="F435" s="41">
        <f t="shared" si="55"/>
        <v>606.34</v>
      </c>
      <c r="G435" s="42">
        <v>0.5</v>
      </c>
      <c r="H435" s="41">
        <f t="shared" si="56"/>
        <v>303.17</v>
      </c>
      <c r="I435" s="42"/>
      <c r="J435" s="42">
        <v>0.5</v>
      </c>
      <c r="K435" s="42"/>
      <c r="L435" s="43"/>
    </row>
    <row r="436" spans="1:12" s="62" customFormat="1" x14ac:dyDescent="0.25">
      <c r="A436" s="15">
        <f t="shared" si="52"/>
        <v>427</v>
      </c>
      <c r="B436" s="39" t="s">
        <v>303</v>
      </c>
      <c r="C436" s="38" t="s">
        <v>24</v>
      </c>
      <c r="D436" s="40"/>
      <c r="E436" s="37">
        <v>109200</v>
      </c>
      <c r="F436" s="41">
        <f t="shared" si="55"/>
        <v>133224</v>
      </c>
      <c r="G436" s="42">
        <v>8.0000000000000002E-3</v>
      </c>
      <c r="H436" s="41">
        <f t="shared" si="56"/>
        <v>1065.7919999999999</v>
      </c>
      <c r="I436" s="42"/>
      <c r="J436" s="42">
        <v>8.0000000000000002E-3</v>
      </c>
      <c r="K436" s="42"/>
      <c r="L436" s="43"/>
    </row>
    <row r="437" spans="1:12" s="62" customFormat="1" x14ac:dyDescent="0.25">
      <c r="A437" s="15">
        <f t="shared" si="52"/>
        <v>428</v>
      </c>
      <c r="B437" s="39" t="s">
        <v>304</v>
      </c>
      <c r="C437" s="38" t="s">
        <v>234</v>
      </c>
      <c r="D437" s="40"/>
      <c r="E437" s="37">
        <v>4450</v>
      </c>
      <c r="F437" s="41">
        <f t="shared" si="55"/>
        <v>5429</v>
      </c>
      <c r="G437" s="42">
        <v>1</v>
      </c>
      <c r="H437" s="41">
        <f t="shared" si="56"/>
        <v>5429</v>
      </c>
      <c r="I437" s="42"/>
      <c r="J437" s="42">
        <v>1</v>
      </c>
      <c r="K437" s="42"/>
      <c r="L437" s="43"/>
    </row>
    <row r="438" spans="1:12" s="62" customFormat="1" x14ac:dyDescent="0.25">
      <c r="A438" s="15">
        <f t="shared" si="52"/>
        <v>429</v>
      </c>
      <c r="B438" s="39" t="s">
        <v>305</v>
      </c>
      <c r="C438" s="38" t="s">
        <v>234</v>
      </c>
      <c r="D438" s="40"/>
      <c r="E438" s="37">
        <v>400</v>
      </c>
      <c r="F438" s="41">
        <f t="shared" si="55"/>
        <v>488</v>
      </c>
      <c r="G438" s="42">
        <v>1</v>
      </c>
      <c r="H438" s="41">
        <f t="shared" si="56"/>
        <v>488</v>
      </c>
      <c r="I438" s="42"/>
      <c r="J438" s="42">
        <v>1</v>
      </c>
      <c r="K438" s="42"/>
      <c r="L438" s="43"/>
    </row>
    <row r="439" spans="1:12" s="62" customFormat="1" ht="66" customHeight="1" x14ac:dyDescent="0.25">
      <c r="A439" s="15">
        <f t="shared" si="52"/>
        <v>430</v>
      </c>
      <c r="B439" s="24" t="s">
        <v>306</v>
      </c>
      <c r="C439" s="48"/>
      <c r="D439" s="40"/>
      <c r="E439" s="40"/>
      <c r="F439" s="40"/>
      <c r="G439" s="40"/>
      <c r="H439" s="40"/>
      <c r="I439" s="40"/>
      <c r="J439" s="40"/>
      <c r="K439" s="40"/>
      <c r="L439" s="43"/>
    </row>
    <row r="440" spans="1:12" s="75" customFormat="1" ht="26" x14ac:dyDescent="0.25">
      <c r="A440" s="15">
        <f t="shared" si="52"/>
        <v>431</v>
      </c>
      <c r="B440" s="39" t="s">
        <v>307</v>
      </c>
      <c r="C440" s="38" t="s">
        <v>22</v>
      </c>
      <c r="D440" s="40">
        <v>288000</v>
      </c>
      <c r="E440" s="40">
        <v>288000</v>
      </c>
      <c r="F440" s="41">
        <f t="shared" ref="F440:F452" si="57">E440*1.22</f>
        <v>351360</v>
      </c>
      <c r="G440" s="42">
        <v>3</v>
      </c>
      <c r="H440" s="41">
        <f t="shared" ref="H440:H452" si="58">F440*G440</f>
        <v>1054080</v>
      </c>
      <c r="I440" s="71">
        <v>3</v>
      </c>
      <c r="J440" s="71"/>
      <c r="K440" s="71"/>
      <c r="L440" s="43"/>
    </row>
    <row r="441" spans="1:12" s="62" customFormat="1" ht="26" x14ac:dyDescent="0.25">
      <c r="A441" s="15">
        <f t="shared" si="52"/>
        <v>432</v>
      </c>
      <c r="B441" s="39" t="s">
        <v>308</v>
      </c>
      <c r="C441" s="38" t="s">
        <v>197</v>
      </c>
      <c r="D441" s="40"/>
      <c r="E441" s="37">
        <v>300</v>
      </c>
      <c r="F441" s="41">
        <f t="shared" si="57"/>
        <v>366</v>
      </c>
      <c r="G441" s="42">
        <v>950</v>
      </c>
      <c r="H441" s="41">
        <f t="shared" si="58"/>
        <v>347700</v>
      </c>
      <c r="I441" s="42"/>
      <c r="J441" s="42">
        <v>950</v>
      </c>
      <c r="K441" s="42"/>
      <c r="L441" s="43"/>
    </row>
    <row r="442" spans="1:12" s="62" customFormat="1" ht="26" x14ac:dyDescent="0.25">
      <c r="A442" s="15">
        <f t="shared" si="52"/>
        <v>433</v>
      </c>
      <c r="B442" s="39" t="s">
        <v>309</v>
      </c>
      <c r="C442" s="38" t="s">
        <v>197</v>
      </c>
      <c r="D442" s="40"/>
      <c r="E442" s="37">
        <v>70</v>
      </c>
      <c r="F442" s="41">
        <f t="shared" si="57"/>
        <v>85.399999999999991</v>
      </c>
      <c r="G442" s="42">
        <v>1100</v>
      </c>
      <c r="H442" s="41">
        <f t="shared" si="58"/>
        <v>93939.999999999985</v>
      </c>
      <c r="I442" s="42"/>
      <c r="J442" s="42">
        <v>1100</v>
      </c>
      <c r="K442" s="42"/>
      <c r="L442" s="43"/>
    </row>
    <row r="443" spans="1:12" s="62" customFormat="1" ht="26" x14ac:dyDescent="0.25">
      <c r="A443" s="15">
        <f t="shared" si="52"/>
        <v>434</v>
      </c>
      <c r="B443" s="39" t="s">
        <v>310</v>
      </c>
      <c r="C443" s="38" t="s">
        <v>197</v>
      </c>
      <c r="D443" s="40"/>
      <c r="E443" s="37">
        <v>85</v>
      </c>
      <c r="F443" s="41">
        <f t="shared" si="57"/>
        <v>103.7</v>
      </c>
      <c r="G443" s="42">
        <v>100</v>
      </c>
      <c r="H443" s="41">
        <f t="shared" si="58"/>
        <v>10370</v>
      </c>
      <c r="I443" s="42"/>
      <c r="J443" s="42">
        <v>100</v>
      </c>
      <c r="K443" s="42"/>
      <c r="L443" s="43"/>
    </row>
    <row r="444" spans="1:12" s="62" customFormat="1" ht="26" x14ac:dyDescent="0.25">
      <c r="A444" s="15">
        <f t="shared" si="52"/>
        <v>435</v>
      </c>
      <c r="B444" s="39" t="s">
        <v>311</v>
      </c>
      <c r="C444" s="38" t="s">
        <v>197</v>
      </c>
      <c r="D444" s="40"/>
      <c r="E444" s="37">
        <v>130</v>
      </c>
      <c r="F444" s="41">
        <f t="shared" si="57"/>
        <v>158.6</v>
      </c>
      <c r="G444" s="42">
        <v>450</v>
      </c>
      <c r="H444" s="41">
        <f t="shared" si="58"/>
        <v>71370</v>
      </c>
      <c r="I444" s="42"/>
      <c r="J444" s="42">
        <v>450</v>
      </c>
      <c r="K444" s="42"/>
      <c r="L444" s="43"/>
    </row>
    <row r="445" spans="1:12" s="62" customFormat="1" ht="24" customHeight="1" x14ac:dyDescent="0.25">
      <c r="A445" s="15">
        <f t="shared" si="52"/>
        <v>436</v>
      </c>
      <c r="B445" s="39" t="s">
        <v>312</v>
      </c>
      <c r="C445" s="38" t="s">
        <v>197</v>
      </c>
      <c r="D445" s="40"/>
      <c r="E445" s="37">
        <v>110</v>
      </c>
      <c r="F445" s="41">
        <f t="shared" si="57"/>
        <v>134.19999999999999</v>
      </c>
      <c r="G445" s="42">
        <v>200</v>
      </c>
      <c r="H445" s="41">
        <f t="shared" si="58"/>
        <v>26839.999999999996</v>
      </c>
      <c r="I445" s="42"/>
      <c r="J445" s="42">
        <v>200</v>
      </c>
      <c r="K445" s="42"/>
      <c r="L445" s="43"/>
    </row>
    <row r="446" spans="1:12" s="62" customFormat="1" ht="26" x14ac:dyDescent="0.25">
      <c r="A446" s="15">
        <f t="shared" si="52"/>
        <v>437</v>
      </c>
      <c r="B446" s="39" t="s">
        <v>313</v>
      </c>
      <c r="C446" s="38" t="s">
        <v>22</v>
      </c>
      <c r="D446" s="40"/>
      <c r="E446" s="37">
        <v>1010</v>
      </c>
      <c r="F446" s="41">
        <f t="shared" si="57"/>
        <v>1232.2</v>
      </c>
      <c r="G446" s="42">
        <v>20</v>
      </c>
      <c r="H446" s="41">
        <f t="shared" si="58"/>
        <v>24644</v>
      </c>
      <c r="I446" s="42"/>
      <c r="J446" s="42">
        <v>20</v>
      </c>
      <c r="K446" s="42"/>
      <c r="L446" s="43"/>
    </row>
    <row r="447" spans="1:12" s="62" customFormat="1" ht="26" x14ac:dyDescent="0.25">
      <c r="A447" s="15">
        <f t="shared" si="52"/>
        <v>438</v>
      </c>
      <c r="B447" s="39" t="s">
        <v>314</v>
      </c>
      <c r="C447" s="38" t="s">
        <v>22</v>
      </c>
      <c r="D447" s="40"/>
      <c r="E447" s="37">
        <v>800</v>
      </c>
      <c r="F447" s="41">
        <f t="shared" si="57"/>
        <v>976</v>
      </c>
      <c r="G447" s="42">
        <v>5</v>
      </c>
      <c r="H447" s="41">
        <f t="shared" si="58"/>
        <v>4880</v>
      </c>
      <c r="I447" s="42"/>
      <c r="J447" s="42">
        <v>5</v>
      </c>
      <c r="K447" s="42"/>
      <c r="L447" s="43"/>
    </row>
    <row r="448" spans="1:12" s="62" customFormat="1" ht="24" customHeight="1" x14ac:dyDescent="0.25">
      <c r="A448" s="15">
        <f t="shared" si="52"/>
        <v>439</v>
      </c>
      <c r="B448" s="39" t="s">
        <v>315</v>
      </c>
      <c r="C448" s="38" t="s">
        <v>22</v>
      </c>
      <c r="D448" s="40"/>
      <c r="E448" s="37">
        <v>370</v>
      </c>
      <c r="F448" s="41">
        <f t="shared" si="57"/>
        <v>451.4</v>
      </c>
      <c r="G448" s="42">
        <v>5</v>
      </c>
      <c r="H448" s="41">
        <f t="shared" si="58"/>
        <v>2257</v>
      </c>
      <c r="I448" s="42"/>
      <c r="J448" s="42">
        <v>5</v>
      </c>
      <c r="K448" s="42"/>
      <c r="L448" s="43"/>
    </row>
    <row r="449" spans="1:12" s="62" customFormat="1" ht="26" x14ac:dyDescent="0.25">
      <c r="A449" s="15">
        <f t="shared" si="52"/>
        <v>440</v>
      </c>
      <c r="B449" s="39" t="s">
        <v>316</v>
      </c>
      <c r="C449" s="38" t="s">
        <v>22</v>
      </c>
      <c r="D449" s="40"/>
      <c r="E449" s="37">
        <v>450</v>
      </c>
      <c r="F449" s="41">
        <f t="shared" si="57"/>
        <v>549</v>
      </c>
      <c r="G449" s="42">
        <v>40</v>
      </c>
      <c r="H449" s="41">
        <f t="shared" si="58"/>
        <v>21960</v>
      </c>
      <c r="I449" s="42"/>
      <c r="J449" s="42">
        <v>40</v>
      </c>
      <c r="K449" s="42"/>
      <c r="L449" s="43"/>
    </row>
    <row r="450" spans="1:12" s="62" customFormat="1" ht="45" customHeight="1" x14ac:dyDescent="0.25">
      <c r="A450" s="15">
        <f t="shared" si="52"/>
        <v>441</v>
      </c>
      <c r="B450" s="39" t="s">
        <v>317</v>
      </c>
      <c r="C450" s="38" t="s">
        <v>22</v>
      </c>
      <c r="D450" s="40"/>
      <c r="E450" s="37">
        <v>22000</v>
      </c>
      <c r="F450" s="41">
        <f t="shared" si="57"/>
        <v>26840</v>
      </c>
      <c r="G450" s="42">
        <v>6</v>
      </c>
      <c r="H450" s="41">
        <f t="shared" si="58"/>
        <v>161040</v>
      </c>
      <c r="I450" s="42"/>
      <c r="J450" s="42">
        <v>6</v>
      </c>
      <c r="K450" s="42"/>
      <c r="L450" s="43"/>
    </row>
    <row r="451" spans="1:12" s="62" customFormat="1" x14ac:dyDescent="0.25">
      <c r="A451" s="15">
        <f t="shared" si="52"/>
        <v>442</v>
      </c>
      <c r="B451" s="39" t="s">
        <v>325</v>
      </c>
      <c r="C451" s="38" t="s">
        <v>197</v>
      </c>
      <c r="D451" s="40"/>
      <c r="E451" s="37">
        <v>63</v>
      </c>
      <c r="F451" s="41">
        <f t="shared" si="57"/>
        <v>76.86</v>
      </c>
      <c r="G451" s="42">
        <v>50</v>
      </c>
      <c r="H451" s="41">
        <f t="shared" si="58"/>
        <v>3843</v>
      </c>
      <c r="I451" s="42"/>
      <c r="J451" s="42">
        <v>50</v>
      </c>
      <c r="K451" s="42"/>
      <c r="L451" s="43"/>
    </row>
    <row r="452" spans="1:12" s="62" customFormat="1" ht="47.25" customHeight="1" x14ac:dyDescent="0.25">
      <c r="A452" s="15">
        <f t="shared" si="52"/>
        <v>443</v>
      </c>
      <c r="B452" s="39" t="s">
        <v>402</v>
      </c>
      <c r="C452" s="38" t="s">
        <v>197</v>
      </c>
      <c r="D452" s="40"/>
      <c r="E452" s="37">
        <v>85</v>
      </c>
      <c r="F452" s="79">
        <f t="shared" si="57"/>
        <v>103.7</v>
      </c>
      <c r="G452" s="42">
        <v>50</v>
      </c>
      <c r="H452" s="41">
        <f t="shared" si="58"/>
        <v>5185</v>
      </c>
      <c r="I452" s="42"/>
      <c r="J452" s="42">
        <v>50</v>
      </c>
      <c r="K452" s="42"/>
      <c r="L452" s="43"/>
    </row>
    <row r="453" spans="1:12" s="62" customFormat="1" ht="48" customHeight="1" x14ac:dyDescent="0.25">
      <c r="A453" s="15">
        <f t="shared" si="52"/>
        <v>444</v>
      </c>
      <c r="B453" s="93" t="s">
        <v>425</v>
      </c>
      <c r="C453" s="48"/>
      <c r="D453" s="40"/>
      <c r="E453" s="40"/>
      <c r="F453" s="40"/>
      <c r="G453" s="40"/>
      <c r="H453" s="40"/>
      <c r="I453" s="40"/>
      <c r="J453" s="40"/>
      <c r="K453" s="40"/>
      <c r="L453" s="43"/>
    </row>
    <row r="454" spans="1:12" s="62" customFormat="1" x14ac:dyDescent="0.25">
      <c r="A454" s="15">
        <f t="shared" si="52"/>
        <v>445</v>
      </c>
      <c r="B454" s="39" t="s">
        <v>318</v>
      </c>
      <c r="C454" s="38" t="s">
        <v>22</v>
      </c>
      <c r="D454" s="40"/>
      <c r="E454" s="37">
        <v>14900</v>
      </c>
      <c r="F454" s="41">
        <f t="shared" ref="F454:F471" si="59">E454*1.22</f>
        <v>18178</v>
      </c>
      <c r="G454" s="42">
        <v>2</v>
      </c>
      <c r="H454" s="41">
        <f t="shared" ref="H454:H471" si="60">F454*G454</f>
        <v>36356</v>
      </c>
      <c r="I454" s="71">
        <v>2</v>
      </c>
      <c r="J454" s="71"/>
      <c r="K454" s="71"/>
      <c r="L454" s="43"/>
    </row>
    <row r="455" spans="1:12" s="62" customFormat="1" x14ac:dyDescent="0.25">
      <c r="A455" s="15">
        <f t="shared" si="52"/>
        <v>446</v>
      </c>
      <c r="B455" s="39" t="s">
        <v>319</v>
      </c>
      <c r="C455" s="38" t="s">
        <v>22</v>
      </c>
      <c r="D455" s="40"/>
      <c r="E455" s="37">
        <v>120</v>
      </c>
      <c r="F455" s="41">
        <f t="shared" si="59"/>
        <v>146.4</v>
      </c>
      <c r="G455" s="42">
        <v>4</v>
      </c>
      <c r="H455" s="41">
        <f t="shared" si="60"/>
        <v>585.6</v>
      </c>
      <c r="I455" s="71">
        <v>4</v>
      </c>
      <c r="J455" s="71"/>
      <c r="K455" s="71"/>
      <c r="L455" s="43"/>
    </row>
    <row r="456" spans="1:12" s="62" customFormat="1" x14ac:dyDescent="0.25">
      <c r="A456" s="15">
        <f t="shared" si="52"/>
        <v>447</v>
      </c>
      <c r="B456" s="39" t="s">
        <v>320</v>
      </c>
      <c r="C456" s="38" t="s">
        <v>197</v>
      </c>
      <c r="D456" s="40"/>
      <c r="E456" s="37">
        <v>112</v>
      </c>
      <c r="F456" s="41">
        <f t="shared" si="59"/>
        <v>136.63999999999999</v>
      </c>
      <c r="G456" s="42">
        <v>280</v>
      </c>
      <c r="H456" s="41">
        <f t="shared" si="60"/>
        <v>38259.199999999997</v>
      </c>
      <c r="I456" s="71">
        <v>280</v>
      </c>
      <c r="J456" s="71"/>
      <c r="K456" s="71"/>
      <c r="L456" s="43"/>
    </row>
    <row r="457" spans="1:12" s="62" customFormat="1" x14ac:dyDescent="0.25">
      <c r="A457" s="15">
        <f t="shared" si="52"/>
        <v>448</v>
      </c>
      <c r="B457" s="39" t="s">
        <v>321</v>
      </c>
      <c r="C457" s="38" t="s">
        <v>197</v>
      </c>
      <c r="D457" s="40"/>
      <c r="E457" s="37">
        <v>95</v>
      </c>
      <c r="F457" s="41">
        <f t="shared" si="59"/>
        <v>115.89999999999999</v>
      </c>
      <c r="G457" s="42">
        <v>280</v>
      </c>
      <c r="H457" s="41">
        <f t="shared" si="60"/>
        <v>32451.999999999996</v>
      </c>
      <c r="I457" s="71">
        <v>280</v>
      </c>
      <c r="J457" s="71"/>
      <c r="K457" s="71"/>
      <c r="L457" s="43"/>
    </row>
    <row r="458" spans="1:12" s="62" customFormat="1" ht="26" x14ac:dyDescent="0.25">
      <c r="A458" s="15">
        <f t="shared" si="52"/>
        <v>449</v>
      </c>
      <c r="B458" s="39" t="s">
        <v>322</v>
      </c>
      <c r="C458" s="38" t="s">
        <v>197</v>
      </c>
      <c r="D458" s="40"/>
      <c r="E458" s="37">
        <v>200</v>
      </c>
      <c r="F458" s="41">
        <f t="shared" si="59"/>
        <v>244</v>
      </c>
      <c r="G458" s="42">
        <v>280</v>
      </c>
      <c r="H458" s="41">
        <f t="shared" si="60"/>
        <v>68320</v>
      </c>
      <c r="I458" s="71">
        <v>280</v>
      </c>
      <c r="J458" s="71"/>
      <c r="K458" s="71"/>
      <c r="L458" s="43"/>
    </row>
    <row r="459" spans="1:12" s="62" customFormat="1" x14ac:dyDescent="0.25">
      <c r="A459" s="15">
        <f t="shared" si="52"/>
        <v>450</v>
      </c>
      <c r="B459" s="39" t="s">
        <v>323</v>
      </c>
      <c r="C459" s="38" t="s">
        <v>197</v>
      </c>
      <c r="D459" s="40"/>
      <c r="E459" s="37">
        <v>35</v>
      </c>
      <c r="F459" s="41">
        <f t="shared" si="59"/>
        <v>42.699999999999996</v>
      </c>
      <c r="G459" s="42">
        <v>105</v>
      </c>
      <c r="H459" s="41">
        <f t="shared" si="60"/>
        <v>4483.5</v>
      </c>
      <c r="I459" s="71">
        <v>105</v>
      </c>
      <c r="J459" s="71"/>
      <c r="K459" s="71"/>
      <c r="L459" s="43"/>
    </row>
    <row r="460" spans="1:12" s="62" customFormat="1" x14ac:dyDescent="0.25">
      <c r="A460" s="15">
        <f t="shared" si="52"/>
        <v>451</v>
      </c>
      <c r="B460" s="39" t="s">
        <v>324</v>
      </c>
      <c r="C460" s="38" t="s">
        <v>197</v>
      </c>
      <c r="D460" s="40"/>
      <c r="E460" s="37">
        <v>85</v>
      </c>
      <c r="F460" s="41">
        <f t="shared" si="59"/>
        <v>103.7</v>
      </c>
      <c r="G460" s="42">
        <v>15</v>
      </c>
      <c r="H460" s="41">
        <f t="shared" si="60"/>
        <v>1555.5</v>
      </c>
      <c r="I460" s="71">
        <v>15</v>
      </c>
      <c r="J460" s="71"/>
      <c r="K460" s="71">
        <v>15</v>
      </c>
      <c r="L460" s="43"/>
    </row>
    <row r="461" spans="1:12" s="62" customFormat="1" x14ac:dyDescent="0.25">
      <c r="A461" s="15">
        <f t="shared" si="52"/>
        <v>452</v>
      </c>
      <c r="B461" s="39" t="s">
        <v>325</v>
      </c>
      <c r="C461" s="38" t="s">
        <v>197</v>
      </c>
      <c r="D461" s="40"/>
      <c r="E461" s="37">
        <v>63</v>
      </c>
      <c r="F461" s="41">
        <f t="shared" si="59"/>
        <v>76.86</v>
      </c>
      <c r="G461" s="42">
        <v>18</v>
      </c>
      <c r="H461" s="41">
        <f t="shared" si="60"/>
        <v>1383.48</v>
      </c>
      <c r="I461" s="42"/>
      <c r="J461" s="42">
        <v>18</v>
      </c>
      <c r="K461" s="42"/>
      <c r="L461" s="43"/>
    </row>
    <row r="462" spans="1:12" s="62" customFormat="1" x14ac:dyDescent="0.25">
      <c r="A462" s="15">
        <f t="shared" si="52"/>
        <v>453</v>
      </c>
      <c r="B462" s="39" t="s">
        <v>326</v>
      </c>
      <c r="C462" s="38" t="s">
        <v>24</v>
      </c>
      <c r="D462" s="40"/>
      <c r="E462" s="37">
        <v>89500</v>
      </c>
      <c r="F462" s="41">
        <f t="shared" si="59"/>
        <v>109190</v>
      </c>
      <c r="G462" s="42">
        <v>4.0000000000000001E-3</v>
      </c>
      <c r="H462" s="41">
        <f t="shared" si="60"/>
        <v>436.76</v>
      </c>
      <c r="I462" s="42"/>
      <c r="J462" s="42">
        <v>4.0000000000000001E-3</v>
      </c>
      <c r="K462" s="42"/>
      <c r="L462" s="43"/>
    </row>
    <row r="463" spans="1:12" s="62" customFormat="1" ht="26" x14ac:dyDescent="0.25">
      <c r="A463" s="15">
        <f t="shared" si="52"/>
        <v>454</v>
      </c>
      <c r="B463" s="39" t="s">
        <v>327</v>
      </c>
      <c r="C463" s="38" t="s">
        <v>22</v>
      </c>
      <c r="D463" s="40"/>
      <c r="E463" s="37">
        <v>3050</v>
      </c>
      <c r="F463" s="41">
        <f t="shared" si="59"/>
        <v>3721</v>
      </c>
      <c r="G463" s="42">
        <v>54</v>
      </c>
      <c r="H463" s="41">
        <f t="shared" si="60"/>
        <v>200934</v>
      </c>
      <c r="I463" s="42"/>
      <c r="J463" s="42">
        <v>54</v>
      </c>
      <c r="K463" s="42"/>
      <c r="L463" s="43"/>
    </row>
    <row r="464" spans="1:12" s="62" customFormat="1" ht="24" customHeight="1" x14ac:dyDescent="0.25">
      <c r="A464" s="15">
        <f t="shared" si="52"/>
        <v>455</v>
      </c>
      <c r="B464" s="39" t="s">
        <v>328</v>
      </c>
      <c r="C464" s="38" t="s">
        <v>22</v>
      </c>
      <c r="D464" s="40"/>
      <c r="E464" s="37">
        <v>2000</v>
      </c>
      <c r="F464" s="41">
        <f t="shared" si="59"/>
        <v>2440</v>
      </c>
      <c r="G464" s="42">
        <v>54</v>
      </c>
      <c r="H464" s="41">
        <f t="shared" si="60"/>
        <v>131760</v>
      </c>
      <c r="I464" s="42"/>
      <c r="J464" s="42">
        <v>54</v>
      </c>
      <c r="K464" s="42"/>
      <c r="L464" s="43"/>
    </row>
    <row r="465" spans="1:12" s="62" customFormat="1" x14ac:dyDescent="0.25">
      <c r="A465" s="15">
        <f t="shared" si="52"/>
        <v>456</v>
      </c>
      <c r="B465" s="39" t="s">
        <v>329</v>
      </c>
      <c r="C465" s="38" t="s">
        <v>22</v>
      </c>
      <c r="D465" s="40"/>
      <c r="E465" s="37">
        <v>530</v>
      </c>
      <c r="F465" s="41">
        <f t="shared" si="59"/>
        <v>646.6</v>
      </c>
      <c r="G465" s="42">
        <v>7</v>
      </c>
      <c r="H465" s="41">
        <f t="shared" si="60"/>
        <v>4526.2</v>
      </c>
      <c r="I465" s="42"/>
      <c r="J465" s="42">
        <v>7</v>
      </c>
      <c r="K465" s="42"/>
      <c r="L465" s="43"/>
    </row>
    <row r="466" spans="1:12" s="62" customFormat="1" ht="26" x14ac:dyDescent="0.25">
      <c r="A466" s="15">
        <f t="shared" si="52"/>
        <v>457</v>
      </c>
      <c r="B466" s="39" t="s">
        <v>330</v>
      </c>
      <c r="C466" s="38" t="s">
        <v>22</v>
      </c>
      <c r="D466" s="40"/>
      <c r="E466" s="37">
        <v>1300</v>
      </c>
      <c r="F466" s="41">
        <f t="shared" si="59"/>
        <v>1586</v>
      </c>
      <c r="G466" s="42">
        <v>7</v>
      </c>
      <c r="H466" s="41">
        <f t="shared" si="60"/>
        <v>11102</v>
      </c>
      <c r="I466" s="42"/>
      <c r="J466" s="42">
        <v>7</v>
      </c>
      <c r="K466" s="42"/>
      <c r="L466" s="43"/>
    </row>
    <row r="467" spans="1:12" s="62" customFormat="1" x14ac:dyDescent="0.25">
      <c r="A467" s="15">
        <f t="shared" si="52"/>
        <v>458</v>
      </c>
      <c r="B467" s="39" t="s">
        <v>331</v>
      </c>
      <c r="C467" s="38" t="s">
        <v>22</v>
      </c>
      <c r="D467" s="40"/>
      <c r="E467" s="37">
        <v>580</v>
      </c>
      <c r="F467" s="41">
        <f t="shared" si="59"/>
        <v>707.6</v>
      </c>
      <c r="G467" s="42">
        <v>2</v>
      </c>
      <c r="H467" s="41">
        <f t="shared" si="60"/>
        <v>1415.2</v>
      </c>
      <c r="I467" s="42"/>
      <c r="J467" s="42">
        <v>2</v>
      </c>
      <c r="K467" s="42"/>
      <c r="L467" s="43"/>
    </row>
    <row r="468" spans="1:12" s="62" customFormat="1" ht="26" x14ac:dyDescent="0.25">
      <c r="A468" s="15">
        <f t="shared" si="52"/>
        <v>459</v>
      </c>
      <c r="B468" s="39" t="s">
        <v>332</v>
      </c>
      <c r="C468" s="38" t="s">
        <v>22</v>
      </c>
      <c r="D468" s="40"/>
      <c r="E468" s="37">
        <v>1220</v>
      </c>
      <c r="F468" s="41">
        <f t="shared" si="59"/>
        <v>1488.3999999999999</v>
      </c>
      <c r="G468" s="42">
        <v>2</v>
      </c>
      <c r="H468" s="41">
        <f t="shared" si="60"/>
        <v>2976.7999999999997</v>
      </c>
      <c r="I468" s="42"/>
      <c r="J468" s="42">
        <v>2</v>
      </c>
      <c r="K468" s="42"/>
      <c r="L468" s="43"/>
    </row>
    <row r="469" spans="1:12" s="62" customFormat="1" x14ac:dyDescent="0.25">
      <c r="A469" s="15">
        <f t="shared" si="52"/>
        <v>460</v>
      </c>
      <c r="B469" s="39" t="s">
        <v>291</v>
      </c>
      <c r="C469" s="38" t="s">
        <v>22</v>
      </c>
      <c r="D469" s="40"/>
      <c r="E469" s="37">
        <v>5</v>
      </c>
      <c r="F469" s="41">
        <f t="shared" si="59"/>
        <v>6.1</v>
      </c>
      <c r="G469" s="42">
        <v>701</v>
      </c>
      <c r="H469" s="41">
        <f t="shared" si="60"/>
        <v>4276.0999999999995</v>
      </c>
      <c r="I469" s="42"/>
      <c r="J469" s="42">
        <v>701</v>
      </c>
      <c r="K469" s="42"/>
      <c r="L469" s="43"/>
    </row>
    <row r="470" spans="1:12" s="62" customFormat="1" ht="26" x14ac:dyDescent="0.25">
      <c r="A470" s="15">
        <f t="shared" si="52"/>
        <v>461</v>
      </c>
      <c r="B470" s="39" t="s">
        <v>333</v>
      </c>
      <c r="C470" s="38" t="s">
        <v>22</v>
      </c>
      <c r="D470" s="40"/>
      <c r="E470" s="37">
        <v>3.5</v>
      </c>
      <c r="F470" s="41">
        <f t="shared" si="59"/>
        <v>4.2699999999999996</v>
      </c>
      <c r="G470" s="42">
        <v>701</v>
      </c>
      <c r="H470" s="41">
        <f t="shared" si="60"/>
        <v>2993.2699999999995</v>
      </c>
      <c r="I470" s="42"/>
      <c r="J470" s="42">
        <v>701</v>
      </c>
      <c r="K470" s="42"/>
      <c r="L470" s="43"/>
    </row>
    <row r="471" spans="1:12" s="62" customFormat="1" ht="26" x14ac:dyDescent="0.25">
      <c r="A471" s="15">
        <f t="shared" si="52"/>
        <v>462</v>
      </c>
      <c r="B471" s="39" t="s">
        <v>334</v>
      </c>
      <c r="C471" s="38" t="s">
        <v>22</v>
      </c>
      <c r="D471" s="40"/>
      <c r="E471" s="37">
        <v>1300</v>
      </c>
      <c r="F471" s="41">
        <f t="shared" si="59"/>
        <v>1586</v>
      </c>
      <c r="G471" s="42">
        <v>17</v>
      </c>
      <c r="H471" s="41">
        <f t="shared" si="60"/>
        <v>26962</v>
      </c>
      <c r="I471" s="42"/>
      <c r="J471" s="42">
        <v>17</v>
      </c>
      <c r="K471" s="42"/>
      <c r="L471" s="43"/>
    </row>
    <row r="472" spans="1:12" s="62" customFormat="1" ht="36" customHeight="1" x14ac:dyDescent="0.25">
      <c r="A472" s="15">
        <f t="shared" si="52"/>
        <v>463</v>
      </c>
      <c r="B472" s="91" t="s">
        <v>335</v>
      </c>
      <c r="C472" s="48"/>
      <c r="D472" s="40"/>
      <c r="E472" s="40"/>
      <c r="F472" s="40"/>
      <c r="G472" s="40"/>
      <c r="H472" s="40"/>
      <c r="I472" s="40"/>
      <c r="J472" s="40"/>
      <c r="K472" s="40"/>
      <c r="L472" s="43"/>
    </row>
    <row r="473" spans="1:12" s="62" customFormat="1" x14ac:dyDescent="0.25">
      <c r="A473" s="15">
        <f t="shared" si="52"/>
        <v>464</v>
      </c>
      <c r="B473" s="39" t="s">
        <v>336</v>
      </c>
      <c r="C473" s="38" t="s">
        <v>22</v>
      </c>
      <c r="D473" s="40"/>
      <c r="E473" s="37">
        <v>53250</v>
      </c>
      <c r="F473" s="41">
        <f>E473*1.22</f>
        <v>64965</v>
      </c>
      <c r="G473" s="42">
        <v>2</v>
      </c>
      <c r="H473" s="41">
        <f>F473*G473</f>
        <v>129930</v>
      </c>
      <c r="I473" s="42">
        <v>2</v>
      </c>
      <c r="J473" s="42"/>
      <c r="K473" s="42"/>
      <c r="L473" s="43"/>
    </row>
    <row r="474" spans="1:12" s="62" customFormat="1" x14ac:dyDescent="0.25">
      <c r="A474" s="15">
        <f t="shared" si="52"/>
        <v>465</v>
      </c>
      <c r="B474" s="39" t="s">
        <v>337</v>
      </c>
      <c r="C474" s="38" t="s">
        <v>22</v>
      </c>
      <c r="D474" s="40"/>
      <c r="E474" s="37">
        <v>11100</v>
      </c>
      <c r="F474" s="41">
        <f>E474*1.22</f>
        <v>13542</v>
      </c>
      <c r="G474" s="42">
        <v>1</v>
      </c>
      <c r="H474" s="41">
        <f>F474*G474</f>
        <v>13542</v>
      </c>
      <c r="I474" s="42">
        <v>1</v>
      </c>
      <c r="J474" s="42"/>
      <c r="K474" s="42"/>
      <c r="L474" s="43"/>
    </row>
    <row r="475" spans="1:12" s="62" customFormat="1" ht="30.75" customHeight="1" x14ac:dyDescent="0.25">
      <c r="A475" s="15">
        <f t="shared" si="52"/>
        <v>466</v>
      </c>
      <c r="B475" s="24" t="s">
        <v>338</v>
      </c>
      <c r="C475" s="48"/>
      <c r="D475" s="40"/>
      <c r="E475" s="40"/>
      <c r="F475" s="40"/>
      <c r="G475" s="40"/>
      <c r="H475" s="40"/>
      <c r="I475" s="40"/>
      <c r="J475" s="40"/>
      <c r="K475" s="40"/>
      <c r="L475" s="43"/>
    </row>
    <row r="476" spans="1:12" s="62" customFormat="1" x14ac:dyDescent="0.25">
      <c r="A476" s="15">
        <f t="shared" si="52"/>
        <v>467</v>
      </c>
      <c r="B476" s="39" t="s">
        <v>339</v>
      </c>
      <c r="C476" s="38" t="s">
        <v>22</v>
      </c>
      <c r="D476" s="40"/>
      <c r="E476" s="37">
        <v>185</v>
      </c>
      <c r="F476" s="41">
        <f>E476*1.22</f>
        <v>225.7</v>
      </c>
      <c r="G476" s="42">
        <v>4</v>
      </c>
      <c r="H476" s="41">
        <f>F476*G476</f>
        <v>902.8</v>
      </c>
      <c r="I476" s="42"/>
      <c r="J476" s="42">
        <v>4</v>
      </c>
      <c r="K476" s="42"/>
      <c r="L476" s="43"/>
    </row>
    <row r="477" spans="1:12" s="62" customFormat="1" x14ac:dyDescent="0.25">
      <c r="A477" s="15">
        <f t="shared" si="52"/>
        <v>468</v>
      </c>
      <c r="B477" s="39" t="s">
        <v>291</v>
      </c>
      <c r="C477" s="38" t="s">
        <v>22</v>
      </c>
      <c r="D477" s="40"/>
      <c r="E477" s="37">
        <v>5</v>
      </c>
      <c r="F477" s="41">
        <f>E477*1.22</f>
        <v>6.1</v>
      </c>
      <c r="G477" s="42">
        <v>8</v>
      </c>
      <c r="H477" s="41">
        <f>F477*G477</f>
        <v>48.8</v>
      </c>
      <c r="I477" s="42"/>
      <c r="J477" s="42">
        <v>8</v>
      </c>
      <c r="K477" s="42"/>
      <c r="L477" s="43"/>
    </row>
    <row r="478" spans="1:12" s="62" customFormat="1" ht="26" x14ac:dyDescent="0.25">
      <c r="A478" s="15">
        <f t="shared" si="52"/>
        <v>469</v>
      </c>
      <c r="B478" s="39" t="s">
        <v>292</v>
      </c>
      <c r="C478" s="38" t="s">
        <v>22</v>
      </c>
      <c r="D478" s="40"/>
      <c r="E478" s="37">
        <v>3.5</v>
      </c>
      <c r="F478" s="41">
        <f>E478*1.22</f>
        <v>4.2699999999999996</v>
      </c>
      <c r="G478" s="42">
        <v>8</v>
      </c>
      <c r="H478" s="41">
        <f>F478*G478</f>
        <v>34.159999999999997</v>
      </c>
      <c r="I478" s="42"/>
      <c r="J478" s="42">
        <v>8</v>
      </c>
      <c r="K478" s="42"/>
      <c r="L478" s="43"/>
    </row>
    <row r="479" spans="1:12" s="62" customFormat="1" x14ac:dyDescent="0.25">
      <c r="A479" s="15">
        <f t="shared" ref="A479:A542" si="61">A478+1</f>
        <v>470</v>
      </c>
      <c r="B479" s="39" t="s">
        <v>340</v>
      </c>
      <c r="C479" s="38" t="s">
        <v>22</v>
      </c>
      <c r="D479" s="40"/>
      <c r="E479" s="37">
        <v>5</v>
      </c>
      <c r="F479" s="41">
        <f>E479*1.22</f>
        <v>6.1</v>
      </c>
      <c r="G479" s="42">
        <v>8</v>
      </c>
      <c r="H479" s="41">
        <f>F479*G479</f>
        <v>48.8</v>
      </c>
      <c r="I479" s="42"/>
      <c r="J479" s="42">
        <v>8</v>
      </c>
      <c r="K479" s="42"/>
      <c r="L479" s="43"/>
    </row>
    <row r="480" spans="1:12" s="62" customFormat="1" ht="39.75" customHeight="1" x14ac:dyDescent="0.25">
      <c r="A480" s="15">
        <f t="shared" si="61"/>
        <v>471</v>
      </c>
      <c r="B480" s="89" t="s">
        <v>341</v>
      </c>
      <c r="C480" s="48"/>
      <c r="D480" s="40"/>
      <c r="E480" s="40"/>
      <c r="F480" s="40"/>
      <c r="G480" s="40"/>
      <c r="H480" s="40"/>
      <c r="I480" s="40"/>
      <c r="J480" s="40"/>
      <c r="K480" s="40"/>
      <c r="L480" s="43"/>
    </row>
    <row r="481" spans="1:12" s="62" customFormat="1" ht="21.75" customHeight="1" x14ac:dyDescent="0.25">
      <c r="A481" s="15">
        <f t="shared" si="61"/>
        <v>472</v>
      </c>
      <c r="B481" s="91" t="s">
        <v>342</v>
      </c>
      <c r="C481" s="48"/>
      <c r="D481" s="40"/>
      <c r="E481" s="40"/>
      <c r="F481" s="40"/>
      <c r="G481" s="40"/>
      <c r="H481" s="40"/>
      <c r="I481" s="40"/>
      <c r="J481" s="40"/>
      <c r="K481" s="40"/>
      <c r="L481" s="43"/>
    </row>
    <row r="482" spans="1:12" s="62" customFormat="1" ht="26" x14ac:dyDescent="0.25">
      <c r="A482" s="15">
        <f t="shared" si="61"/>
        <v>473</v>
      </c>
      <c r="B482" s="39" t="s">
        <v>343</v>
      </c>
      <c r="C482" s="38" t="s">
        <v>202</v>
      </c>
      <c r="D482" s="40">
        <v>160000</v>
      </c>
      <c r="E482" s="37">
        <v>160000</v>
      </c>
      <c r="F482" s="41">
        <f t="shared" ref="F482:F510" si="62">E482*1.22</f>
        <v>195200</v>
      </c>
      <c r="G482" s="42">
        <v>1</v>
      </c>
      <c r="H482" s="41">
        <f t="shared" ref="H482:H510" si="63">F482*G482</f>
        <v>195200</v>
      </c>
      <c r="I482" s="71">
        <v>1</v>
      </c>
      <c r="J482" s="71"/>
      <c r="K482" s="71"/>
      <c r="L482" s="43"/>
    </row>
    <row r="483" spans="1:12" s="62" customFormat="1" ht="80.25" customHeight="1" x14ac:dyDescent="0.25">
      <c r="A483" s="15">
        <f t="shared" si="61"/>
        <v>474</v>
      </c>
      <c r="B483" s="39" t="s">
        <v>344</v>
      </c>
      <c r="C483" s="38" t="s">
        <v>202</v>
      </c>
      <c r="D483" s="40"/>
      <c r="E483" s="37">
        <v>25000</v>
      </c>
      <c r="F483" s="41">
        <f t="shared" si="62"/>
        <v>30500</v>
      </c>
      <c r="G483" s="42">
        <v>1</v>
      </c>
      <c r="H483" s="41">
        <f t="shared" si="63"/>
        <v>30500</v>
      </c>
      <c r="I483" s="71">
        <v>1</v>
      </c>
      <c r="J483" s="71"/>
      <c r="K483" s="71"/>
      <c r="L483" s="43"/>
    </row>
    <row r="484" spans="1:12" s="74" customFormat="1" ht="91" x14ac:dyDescent="0.25">
      <c r="A484" s="15">
        <f t="shared" si="61"/>
        <v>475</v>
      </c>
      <c r="B484" s="39" t="s">
        <v>495</v>
      </c>
      <c r="C484" s="38" t="s">
        <v>197</v>
      </c>
      <c r="D484" s="40"/>
      <c r="E484" s="37">
        <v>13524</v>
      </c>
      <c r="F484" s="41">
        <f t="shared" si="62"/>
        <v>16499.28</v>
      </c>
      <c r="G484" s="42">
        <v>110</v>
      </c>
      <c r="H484" s="41">
        <f t="shared" si="63"/>
        <v>1814920.7999999998</v>
      </c>
      <c r="I484" s="71">
        <v>110</v>
      </c>
      <c r="J484" s="71"/>
      <c r="K484" s="71"/>
      <c r="L484" s="43"/>
    </row>
    <row r="485" spans="1:12" s="74" customFormat="1" ht="25.5" customHeight="1" x14ac:dyDescent="0.25">
      <c r="A485" s="15">
        <f t="shared" si="61"/>
        <v>476</v>
      </c>
      <c r="B485" s="39" t="s">
        <v>345</v>
      </c>
      <c r="C485" s="38" t="s">
        <v>202</v>
      </c>
      <c r="D485" s="40"/>
      <c r="E485" s="37">
        <v>38000</v>
      </c>
      <c r="F485" s="41">
        <f t="shared" si="62"/>
        <v>46360</v>
      </c>
      <c r="G485" s="42">
        <v>1</v>
      </c>
      <c r="H485" s="41">
        <f t="shared" si="63"/>
        <v>46360</v>
      </c>
      <c r="I485" s="71"/>
      <c r="J485" s="71">
        <v>1</v>
      </c>
      <c r="K485" s="71"/>
      <c r="L485" s="43"/>
    </row>
    <row r="486" spans="1:12" s="74" customFormat="1" ht="26" x14ac:dyDescent="0.25">
      <c r="A486" s="15">
        <f t="shared" si="61"/>
        <v>477</v>
      </c>
      <c r="B486" s="39" t="s">
        <v>346</v>
      </c>
      <c r="C486" s="38" t="s">
        <v>202</v>
      </c>
      <c r="D486" s="40"/>
      <c r="E486" s="37">
        <v>54500</v>
      </c>
      <c r="F486" s="41">
        <f t="shared" si="62"/>
        <v>66490</v>
      </c>
      <c r="G486" s="42">
        <v>1</v>
      </c>
      <c r="H486" s="41">
        <f t="shared" si="63"/>
        <v>66490</v>
      </c>
      <c r="I486" s="71"/>
      <c r="J486" s="71">
        <v>1</v>
      </c>
      <c r="K486" s="71"/>
      <c r="L486" s="43"/>
    </row>
    <row r="487" spans="1:12" s="78" customFormat="1" ht="26" x14ac:dyDescent="0.25">
      <c r="A487" s="15">
        <f t="shared" si="61"/>
        <v>478</v>
      </c>
      <c r="B487" s="25" t="s">
        <v>494</v>
      </c>
      <c r="C487" s="38" t="s">
        <v>197</v>
      </c>
      <c r="D487" s="40"/>
      <c r="E487" s="37">
        <v>6640</v>
      </c>
      <c r="F487" s="41">
        <f t="shared" si="62"/>
        <v>8100.8</v>
      </c>
      <c r="G487" s="42">
        <v>452</v>
      </c>
      <c r="H487" s="41">
        <f t="shared" si="63"/>
        <v>3661561.6</v>
      </c>
      <c r="I487" s="71">
        <v>452</v>
      </c>
      <c r="J487" s="71"/>
      <c r="K487" s="71"/>
      <c r="L487" s="43"/>
    </row>
    <row r="488" spans="1:12" s="62" customFormat="1" ht="26" x14ac:dyDescent="0.25">
      <c r="A488" s="15">
        <f t="shared" si="61"/>
        <v>479</v>
      </c>
      <c r="B488" s="39" t="s">
        <v>347</v>
      </c>
      <c r="C488" s="38" t="s">
        <v>202</v>
      </c>
      <c r="D488" s="40"/>
      <c r="E488" s="37">
        <v>2400</v>
      </c>
      <c r="F488" s="41">
        <f t="shared" si="62"/>
        <v>2928</v>
      </c>
      <c r="G488" s="42">
        <v>4</v>
      </c>
      <c r="H488" s="41">
        <f t="shared" si="63"/>
        <v>11712</v>
      </c>
      <c r="I488" s="71"/>
      <c r="J488" s="71">
        <v>4</v>
      </c>
      <c r="K488" s="71"/>
      <c r="L488" s="43"/>
    </row>
    <row r="489" spans="1:12" s="62" customFormat="1" ht="26" x14ac:dyDescent="0.25">
      <c r="A489" s="15">
        <f t="shared" si="61"/>
        <v>480</v>
      </c>
      <c r="B489" s="39" t="s">
        <v>348</v>
      </c>
      <c r="C489" s="38" t="s">
        <v>202</v>
      </c>
      <c r="D489" s="40"/>
      <c r="E489" s="37">
        <v>3100</v>
      </c>
      <c r="F489" s="41">
        <f t="shared" si="62"/>
        <v>3782</v>
      </c>
      <c r="G489" s="42">
        <v>4</v>
      </c>
      <c r="H489" s="41">
        <f t="shared" si="63"/>
        <v>15128</v>
      </c>
      <c r="I489" s="71"/>
      <c r="J489" s="71">
        <v>4</v>
      </c>
      <c r="K489" s="71"/>
      <c r="L489" s="43"/>
    </row>
    <row r="490" spans="1:12" s="62" customFormat="1" ht="39" x14ac:dyDescent="0.25">
      <c r="A490" s="15">
        <f t="shared" si="61"/>
        <v>481</v>
      </c>
      <c r="B490" s="39" t="s">
        <v>349</v>
      </c>
      <c r="C490" s="38" t="s">
        <v>197</v>
      </c>
      <c r="D490" s="40"/>
      <c r="E490" s="37">
        <v>2300</v>
      </c>
      <c r="F490" s="41">
        <f t="shared" si="62"/>
        <v>2806</v>
      </c>
      <c r="G490" s="42">
        <v>25</v>
      </c>
      <c r="H490" s="41">
        <f t="shared" si="63"/>
        <v>70150</v>
      </c>
      <c r="I490" s="71">
        <v>25</v>
      </c>
      <c r="J490" s="71"/>
      <c r="K490" s="71"/>
      <c r="L490" s="43"/>
    </row>
    <row r="491" spans="1:12" s="62" customFormat="1" ht="39" x14ac:dyDescent="0.25">
      <c r="A491" s="15">
        <f t="shared" si="61"/>
        <v>482</v>
      </c>
      <c r="B491" s="39" t="s">
        <v>350</v>
      </c>
      <c r="C491" s="38" t="s">
        <v>197</v>
      </c>
      <c r="D491" s="40"/>
      <c r="E491" s="37">
        <v>630</v>
      </c>
      <c r="F491" s="41">
        <f t="shared" si="62"/>
        <v>768.6</v>
      </c>
      <c r="G491" s="42">
        <v>42</v>
      </c>
      <c r="H491" s="41">
        <f t="shared" si="63"/>
        <v>32281.200000000001</v>
      </c>
      <c r="I491" s="71">
        <v>42</v>
      </c>
      <c r="J491" s="71"/>
      <c r="K491" s="71"/>
      <c r="L491" s="43"/>
    </row>
    <row r="492" spans="1:12" s="62" customFormat="1" ht="38.25" customHeight="1" x14ac:dyDescent="0.25">
      <c r="A492" s="15">
        <f t="shared" si="61"/>
        <v>483</v>
      </c>
      <c r="B492" s="39" t="s">
        <v>351</v>
      </c>
      <c r="C492" s="38" t="s">
        <v>197</v>
      </c>
      <c r="D492" s="40"/>
      <c r="E492" s="37">
        <v>370</v>
      </c>
      <c r="F492" s="41">
        <f t="shared" si="62"/>
        <v>451.4</v>
      </c>
      <c r="G492" s="42">
        <v>25</v>
      </c>
      <c r="H492" s="41">
        <f t="shared" si="63"/>
        <v>11285</v>
      </c>
      <c r="I492" s="71">
        <v>25</v>
      </c>
      <c r="J492" s="71"/>
      <c r="K492" s="71">
        <v>15</v>
      </c>
      <c r="L492" s="43"/>
    </row>
    <row r="493" spans="1:12" s="62" customFormat="1" ht="126.75" customHeight="1" x14ac:dyDescent="0.25">
      <c r="A493" s="15">
        <f t="shared" si="61"/>
        <v>484</v>
      </c>
      <c r="B493" s="39" t="s">
        <v>403</v>
      </c>
      <c r="C493" s="38" t="s">
        <v>197</v>
      </c>
      <c r="D493" s="40"/>
      <c r="E493" s="37">
        <v>90</v>
      </c>
      <c r="F493" s="79">
        <f t="shared" si="62"/>
        <v>109.8</v>
      </c>
      <c r="G493" s="42">
        <v>28</v>
      </c>
      <c r="H493" s="79">
        <f t="shared" si="63"/>
        <v>3074.4</v>
      </c>
      <c r="I493" s="71"/>
      <c r="J493" s="71"/>
      <c r="K493" s="71">
        <v>10</v>
      </c>
      <c r="L493" s="43"/>
    </row>
    <row r="494" spans="1:12" s="62" customFormat="1" ht="52" x14ac:dyDescent="0.25">
      <c r="A494" s="15">
        <f t="shared" si="61"/>
        <v>485</v>
      </c>
      <c r="B494" s="39" t="s">
        <v>352</v>
      </c>
      <c r="C494" s="38" t="s">
        <v>197</v>
      </c>
      <c r="D494" s="40"/>
      <c r="E494" s="37">
        <v>105</v>
      </c>
      <c r="F494" s="41">
        <f t="shared" si="62"/>
        <v>128.1</v>
      </c>
      <c r="G494" s="42">
        <v>29</v>
      </c>
      <c r="H494" s="41">
        <f t="shared" si="63"/>
        <v>3714.8999999999996</v>
      </c>
      <c r="I494" s="71">
        <v>29</v>
      </c>
      <c r="J494" s="71"/>
      <c r="K494" s="71"/>
      <c r="L494" s="43"/>
    </row>
    <row r="495" spans="1:12" s="62" customFormat="1" ht="52" x14ac:dyDescent="0.25">
      <c r="A495" s="15">
        <f t="shared" si="61"/>
        <v>486</v>
      </c>
      <c r="B495" s="39" t="s">
        <v>353</v>
      </c>
      <c r="C495" s="38" t="s">
        <v>197</v>
      </c>
      <c r="D495" s="40"/>
      <c r="E495" s="37">
        <v>60</v>
      </c>
      <c r="F495" s="41">
        <f t="shared" si="62"/>
        <v>73.2</v>
      </c>
      <c r="G495" s="42">
        <v>10</v>
      </c>
      <c r="H495" s="41">
        <f t="shared" si="63"/>
        <v>732</v>
      </c>
      <c r="I495" s="42"/>
      <c r="J495" s="42">
        <v>10</v>
      </c>
      <c r="K495" s="42"/>
      <c r="L495" s="43"/>
    </row>
    <row r="496" spans="1:12" s="62" customFormat="1" ht="26" x14ac:dyDescent="0.25">
      <c r="A496" s="15">
        <f t="shared" si="61"/>
        <v>487</v>
      </c>
      <c r="B496" s="39" t="s">
        <v>354</v>
      </c>
      <c r="C496" s="38" t="s">
        <v>22</v>
      </c>
      <c r="D496" s="40"/>
      <c r="E496" s="37">
        <v>15</v>
      </c>
      <c r="F496" s="41">
        <f t="shared" si="62"/>
        <v>18.3</v>
      </c>
      <c r="G496" s="42">
        <v>30</v>
      </c>
      <c r="H496" s="41">
        <f t="shared" si="63"/>
        <v>549</v>
      </c>
      <c r="I496" s="42"/>
      <c r="J496" s="42">
        <v>70</v>
      </c>
      <c r="K496" s="42"/>
      <c r="L496" s="43"/>
    </row>
    <row r="497" spans="1:12" s="62" customFormat="1" x14ac:dyDescent="0.25">
      <c r="A497" s="15">
        <f t="shared" si="61"/>
        <v>488</v>
      </c>
      <c r="B497" s="39" t="s">
        <v>355</v>
      </c>
      <c r="C497" s="38" t="s">
        <v>22</v>
      </c>
      <c r="D497" s="40"/>
      <c r="E497" s="37">
        <v>8</v>
      </c>
      <c r="F497" s="41">
        <f t="shared" si="62"/>
        <v>9.76</v>
      </c>
      <c r="G497" s="42">
        <v>30</v>
      </c>
      <c r="H497" s="41">
        <f t="shared" si="63"/>
        <v>292.8</v>
      </c>
      <c r="I497" s="42"/>
      <c r="J497" s="42">
        <v>30</v>
      </c>
      <c r="K497" s="42"/>
      <c r="L497" s="43"/>
    </row>
    <row r="498" spans="1:12" s="62" customFormat="1" x14ac:dyDescent="0.25">
      <c r="A498" s="15">
        <f t="shared" si="61"/>
        <v>489</v>
      </c>
      <c r="B498" s="39" t="s">
        <v>356</v>
      </c>
      <c r="C498" s="38" t="s">
        <v>22</v>
      </c>
      <c r="D498" s="40"/>
      <c r="E498" s="37">
        <v>4</v>
      </c>
      <c r="F498" s="41">
        <f t="shared" si="62"/>
        <v>4.88</v>
      </c>
      <c r="G498" s="42">
        <v>30</v>
      </c>
      <c r="H498" s="41">
        <f t="shared" si="63"/>
        <v>146.4</v>
      </c>
      <c r="I498" s="42"/>
      <c r="J498" s="42">
        <v>30</v>
      </c>
      <c r="K498" s="42"/>
      <c r="L498" s="43"/>
    </row>
    <row r="499" spans="1:12" s="62" customFormat="1" x14ac:dyDescent="0.25">
      <c r="A499" s="15">
        <f t="shared" si="61"/>
        <v>490</v>
      </c>
      <c r="B499" s="39" t="s">
        <v>357</v>
      </c>
      <c r="C499" s="38" t="s">
        <v>22</v>
      </c>
      <c r="D499" s="40"/>
      <c r="E499" s="37">
        <v>2</v>
      </c>
      <c r="F499" s="41">
        <f t="shared" si="62"/>
        <v>2.44</v>
      </c>
      <c r="G499" s="42">
        <v>60</v>
      </c>
      <c r="H499" s="41">
        <f t="shared" si="63"/>
        <v>146.4</v>
      </c>
      <c r="I499" s="42"/>
      <c r="J499" s="42">
        <v>60</v>
      </c>
      <c r="K499" s="42"/>
      <c r="L499" s="43"/>
    </row>
    <row r="500" spans="1:12" s="62" customFormat="1" x14ac:dyDescent="0.25">
      <c r="A500" s="15">
        <f t="shared" si="61"/>
        <v>491</v>
      </c>
      <c r="B500" s="39" t="s">
        <v>358</v>
      </c>
      <c r="C500" s="38" t="s">
        <v>22</v>
      </c>
      <c r="D500" s="40"/>
      <c r="E500" s="37">
        <v>3</v>
      </c>
      <c r="F500" s="41">
        <f t="shared" si="62"/>
        <v>3.66</v>
      </c>
      <c r="G500" s="42">
        <v>30</v>
      </c>
      <c r="H500" s="41">
        <f t="shared" si="63"/>
        <v>109.80000000000001</v>
      </c>
      <c r="I500" s="42"/>
      <c r="J500" s="42">
        <v>30</v>
      </c>
      <c r="K500" s="42"/>
      <c r="L500" s="43"/>
    </row>
    <row r="501" spans="1:12" s="62" customFormat="1" x14ac:dyDescent="0.25">
      <c r="A501" s="15">
        <f t="shared" si="61"/>
        <v>492</v>
      </c>
      <c r="B501" s="39" t="s">
        <v>359</v>
      </c>
      <c r="C501" s="38" t="s">
        <v>22</v>
      </c>
      <c r="D501" s="40"/>
      <c r="E501" s="37">
        <v>550</v>
      </c>
      <c r="F501" s="41">
        <f t="shared" si="62"/>
        <v>671</v>
      </c>
      <c r="G501" s="42">
        <v>1</v>
      </c>
      <c r="H501" s="41">
        <f t="shared" si="63"/>
        <v>671</v>
      </c>
      <c r="I501" s="42"/>
      <c r="J501" s="42">
        <v>1</v>
      </c>
      <c r="K501" s="42"/>
      <c r="L501" s="43"/>
    </row>
    <row r="502" spans="1:12" s="62" customFormat="1" x14ac:dyDescent="0.25">
      <c r="A502" s="15">
        <f t="shared" si="61"/>
        <v>493</v>
      </c>
      <c r="B502" s="39" t="s">
        <v>360</v>
      </c>
      <c r="C502" s="38" t="s">
        <v>24</v>
      </c>
      <c r="D502" s="40"/>
      <c r="E502" s="37">
        <v>76900</v>
      </c>
      <c r="F502" s="41">
        <f t="shared" si="62"/>
        <v>93818</v>
      </c>
      <c r="G502" s="42">
        <v>4.9000000000000002E-2</v>
      </c>
      <c r="H502" s="41">
        <f t="shared" si="63"/>
        <v>4597.0820000000003</v>
      </c>
      <c r="I502" s="42"/>
      <c r="J502" s="42">
        <v>7.2999999999999995E-2</v>
      </c>
      <c r="K502" s="42"/>
      <c r="L502" s="43"/>
    </row>
    <row r="503" spans="1:12" s="62" customFormat="1" x14ac:dyDescent="0.25">
      <c r="A503" s="15">
        <f t="shared" si="61"/>
        <v>494</v>
      </c>
      <c r="B503" s="39" t="s">
        <v>361</v>
      </c>
      <c r="C503" s="38" t="s">
        <v>24</v>
      </c>
      <c r="D503" s="40"/>
      <c r="E503" s="37">
        <v>94800</v>
      </c>
      <c r="F503" s="41">
        <f t="shared" si="62"/>
        <v>115656</v>
      </c>
      <c r="G503" s="42">
        <v>2E-3</v>
      </c>
      <c r="H503" s="41">
        <f t="shared" si="63"/>
        <v>231.31200000000001</v>
      </c>
      <c r="I503" s="42"/>
      <c r="J503" s="42">
        <v>2E-3</v>
      </c>
      <c r="K503" s="42"/>
      <c r="L503" s="43"/>
    </row>
    <row r="504" spans="1:12" s="62" customFormat="1" ht="26" x14ac:dyDescent="0.25">
      <c r="A504" s="15">
        <f t="shared" si="61"/>
        <v>495</v>
      </c>
      <c r="B504" s="39" t="s">
        <v>362</v>
      </c>
      <c r="C504" s="38" t="s">
        <v>197</v>
      </c>
      <c r="D504" s="40"/>
      <c r="E504" s="37">
        <v>63</v>
      </c>
      <c r="F504" s="41">
        <f t="shared" si="62"/>
        <v>76.86</v>
      </c>
      <c r="G504" s="42">
        <v>2</v>
      </c>
      <c r="H504" s="41">
        <f t="shared" si="63"/>
        <v>153.72</v>
      </c>
      <c r="I504" s="42"/>
      <c r="J504" s="42">
        <v>1</v>
      </c>
      <c r="K504" s="42"/>
      <c r="L504" s="43"/>
    </row>
    <row r="505" spans="1:12" s="62" customFormat="1" ht="26" x14ac:dyDescent="0.25">
      <c r="A505" s="15">
        <f t="shared" si="61"/>
        <v>496</v>
      </c>
      <c r="B505" s="39" t="s">
        <v>363</v>
      </c>
      <c r="C505" s="38" t="s">
        <v>197</v>
      </c>
      <c r="D505" s="40"/>
      <c r="E505" s="37">
        <v>228</v>
      </c>
      <c r="F505" s="41">
        <f t="shared" si="62"/>
        <v>278.15999999999997</v>
      </c>
      <c r="G505" s="42">
        <v>2</v>
      </c>
      <c r="H505" s="41">
        <f t="shared" si="63"/>
        <v>556.31999999999994</v>
      </c>
      <c r="I505" s="42"/>
      <c r="J505" s="42">
        <v>2</v>
      </c>
      <c r="K505" s="42"/>
      <c r="L505" s="43"/>
    </row>
    <row r="506" spans="1:12" s="62" customFormat="1" ht="26" x14ac:dyDescent="0.25">
      <c r="A506" s="15">
        <f t="shared" si="61"/>
        <v>497</v>
      </c>
      <c r="B506" s="39" t="s">
        <v>364</v>
      </c>
      <c r="C506" s="38" t="s">
        <v>197</v>
      </c>
      <c r="D506" s="40"/>
      <c r="E506" s="37">
        <v>530</v>
      </c>
      <c r="F506" s="41">
        <f t="shared" si="62"/>
        <v>646.6</v>
      </c>
      <c r="G506" s="42">
        <v>25</v>
      </c>
      <c r="H506" s="41">
        <f t="shared" si="63"/>
        <v>16165</v>
      </c>
      <c r="I506" s="42"/>
      <c r="J506" s="42">
        <v>3</v>
      </c>
      <c r="K506" s="42"/>
      <c r="L506" s="43"/>
    </row>
    <row r="507" spans="1:12" s="62" customFormat="1" ht="26" x14ac:dyDescent="0.25">
      <c r="A507" s="15">
        <f t="shared" si="61"/>
        <v>498</v>
      </c>
      <c r="B507" s="39" t="s">
        <v>365</v>
      </c>
      <c r="C507" s="38" t="s">
        <v>22</v>
      </c>
      <c r="D507" s="40"/>
      <c r="E507" s="37">
        <v>365</v>
      </c>
      <c r="F507" s="41">
        <f t="shared" si="62"/>
        <v>445.3</v>
      </c>
      <c r="G507" s="42">
        <v>2</v>
      </c>
      <c r="H507" s="41">
        <f t="shared" si="63"/>
        <v>890.6</v>
      </c>
      <c r="I507" s="42"/>
      <c r="J507" s="42">
        <v>2</v>
      </c>
      <c r="K507" s="42"/>
      <c r="L507" s="43"/>
    </row>
    <row r="508" spans="1:12" s="62" customFormat="1" ht="26" x14ac:dyDescent="0.25">
      <c r="A508" s="15">
        <f t="shared" si="61"/>
        <v>499</v>
      </c>
      <c r="B508" s="39" t="s">
        <v>366</v>
      </c>
      <c r="C508" s="38" t="s">
        <v>22</v>
      </c>
      <c r="D508" s="40"/>
      <c r="E508" s="37">
        <v>72</v>
      </c>
      <c r="F508" s="41">
        <f t="shared" si="62"/>
        <v>87.84</v>
      </c>
      <c r="G508" s="42">
        <v>2</v>
      </c>
      <c r="H508" s="41">
        <f t="shared" si="63"/>
        <v>175.68</v>
      </c>
      <c r="I508" s="42"/>
      <c r="J508" s="42">
        <v>2</v>
      </c>
      <c r="K508" s="42"/>
      <c r="L508" s="43"/>
    </row>
    <row r="509" spans="1:12" s="62" customFormat="1" ht="26" x14ac:dyDescent="0.25">
      <c r="A509" s="15">
        <f t="shared" si="61"/>
        <v>500</v>
      </c>
      <c r="B509" s="39" t="s">
        <v>367</v>
      </c>
      <c r="C509" s="38" t="s">
        <v>22</v>
      </c>
      <c r="D509" s="40"/>
      <c r="E509" s="37">
        <v>340</v>
      </c>
      <c r="F509" s="41">
        <f t="shared" si="62"/>
        <v>414.8</v>
      </c>
      <c r="G509" s="42">
        <v>1</v>
      </c>
      <c r="H509" s="41">
        <f t="shared" si="63"/>
        <v>414.8</v>
      </c>
      <c r="I509" s="42"/>
      <c r="J509" s="42">
        <v>1</v>
      </c>
      <c r="K509" s="42"/>
      <c r="L509" s="43"/>
    </row>
    <row r="510" spans="1:12" s="62" customFormat="1" ht="26" x14ac:dyDescent="0.25">
      <c r="A510" s="15">
        <f t="shared" si="61"/>
        <v>501</v>
      </c>
      <c r="B510" s="39" t="s">
        <v>368</v>
      </c>
      <c r="C510" s="38" t="s">
        <v>22</v>
      </c>
      <c r="D510" s="40"/>
      <c r="E510" s="37">
        <v>70</v>
      </c>
      <c r="F510" s="41">
        <f t="shared" si="62"/>
        <v>85.399999999999991</v>
      </c>
      <c r="G510" s="42">
        <v>1</v>
      </c>
      <c r="H510" s="41">
        <f t="shared" si="63"/>
        <v>85.399999999999991</v>
      </c>
      <c r="I510" s="42"/>
      <c r="J510" s="42">
        <v>1</v>
      </c>
      <c r="K510" s="42"/>
      <c r="L510" s="43"/>
    </row>
    <row r="511" spans="1:12" s="62" customFormat="1" ht="21.75" customHeight="1" x14ac:dyDescent="0.25">
      <c r="A511" s="15">
        <f t="shared" si="61"/>
        <v>502</v>
      </c>
      <c r="B511" s="91" t="s">
        <v>369</v>
      </c>
      <c r="C511" s="48"/>
      <c r="D511" s="40"/>
      <c r="E511" s="40"/>
      <c r="F511" s="40"/>
      <c r="G511" s="40"/>
      <c r="H511" s="40"/>
      <c r="I511" s="40"/>
      <c r="J511" s="40"/>
      <c r="K511" s="40"/>
      <c r="L511" s="43"/>
    </row>
    <row r="512" spans="1:12" s="62" customFormat="1" ht="26" x14ac:dyDescent="0.25">
      <c r="A512" s="15">
        <f t="shared" si="61"/>
        <v>503</v>
      </c>
      <c r="B512" s="39" t="s">
        <v>370</v>
      </c>
      <c r="C512" s="38" t="s">
        <v>22</v>
      </c>
      <c r="D512" s="40"/>
      <c r="E512" s="37">
        <v>2500</v>
      </c>
      <c r="F512" s="41">
        <f t="shared" ref="F512:F528" si="64">E512*1.22</f>
        <v>3050</v>
      </c>
      <c r="G512" s="42">
        <v>140</v>
      </c>
      <c r="H512" s="41">
        <f t="shared" ref="H512:H528" si="65">F512*G512</f>
        <v>427000</v>
      </c>
      <c r="I512" s="42"/>
      <c r="J512" s="42">
        <v>134</v>
      </c>
      <c r="K512" s="42"/>
      <c r="L512" s="43"/>
    </row>
    <row r="513" spans="1:12" s="62" customFormat="1" x14ac:dyDescent="0.25">
      <c r="A513" s="15">
        <f t="shared" si="61"/>
        <v>504</v>
      </c>
      <c r="B513" s="39" t="s">
        <v>371</v>
      </c>
      <c r="C513" s="38" t="s">
        <v>22</v>
      </c>
      <c r="D513" s="40"/>
      <c r="E513" s="37">
        <v>3900</v>
      </c>
      <c r="F513" s="41">
        <f t="shared" si="64"/>
        <v>4758</v>
      </c>
      <c r="G513" s="42">
        <v>140</v>
      </c>
      <c r="H513" s="41">
        <f t="shared" si="65"/>
        <v>666120</v>
      </c>
      <c r="I513" s="42"/>
      <c r="J513" s="42">
        <v>134</v>
      </c>
      <c r="K513" s="42"/>
      <c r="L513" s="43"/>
    </row>
    <row r="514" spans="1:12" s="62" customFormat="1" x14ac:dyDescent="0.25">
      <c r="A514" s="15">
        <f t="shared" si="61"/>
        <v>505</v>
      </c>
      <c r="B514" s="39" t="s">
        <v>372</v>
      </c>
      <c r="C514" s="38" t="s">
        <v>22</v>
      </c>
      <c r="D514" s="40"/>
      <c r="E514" s="37">
        <v>380</v>
      </c>
      <c r="F514" s="41">
        <f t="shared" si="64"/>
        <v>463.59999999999997</v>
      </c>
      <c r="G514" s="42">
        <v>280</v>
      </c>
      <c r="H514" s="41">
        <f t="shared" si="65"/>
        <v>129807.99999999999</v>
      </c>
      <c r="I514" s="42"/>
      <c r="J514" s="42">
        <v>270</v>
      </c>
      <c r="K514" s="42"/>
      <c r="L514" s="43"/>
    </row>
    <row r="515" spans="1:12" s="62" customFormat="1" ht="15" customHeight="1" x14ac:dyDescent="0.25">
      <c r="A515" s="15">
        <f t="shared" si="61"/>
        <v>506</v>
      </c>
      <c r="B515" s="39" t="s">
        <v>373</v>
      </c>
      <c r="C515" s="38" t="s">
        <v>22</v>
      </c>
      <c r="D515" s="40"/>
      <c r="E515" s="37">
        <v>250</v>
      </c>
      <c r="F515" s="41">
        <f t="shared" si="64"/>
        <v>305</v>
      </c>
      <c r="G515" s="42">
        <v>560</v>
      </c>
      <c r="H515" s="41">
        <f t="shared" si="65"/>
        <v>170800</v>
      </c>
      <c r="I515" s="42"/>
      <c r="J515" s="42">
        <v>540</v>
      </c>
      <c r="K515" s="42"/>
      <c r="L515" s="43"/>
    </row>
    <row r="516" spans="1:12" s="62" customFormat="1" x14ac:dyDescent="0.25">
      <c r="A516" s="15">
        <f t="shared" si="61"/>
        <v>507</v>
      </c>
      <c r="B516" s="39" t="s">
        <v>374</v>
      </c>
      <c r="C516" s="38" t="s">
        <v>22</v>
      </c>
      <c r="D516" s="40"/>
      <c r="E516" s="37">
        <v>92</v>
      </c>
      <c r="F516" s="41">
        <f t="shared" si="64"/>
        <v>112.24</v>
      </c>
      <c r="G516" s="42">
        <v>560</v>
      </c>
      <c r="H516" s="41">
        <f t="shared" si="65"/>
        <v>62854.399999999994</v>
      </c>
      <c r="I516" s="42"/>
      <c r="J516" s="42">
        <v>540</v>
      </c>
      <c r="K516" s="42"/>
      <c r="L516" s="43"/>
    </row>
    <row r="517" spans="1:12" s="62" customFormat="1" ht="26" x14ac:dyDescent="0.25">
      <c r="A517" s="15">
        <f t="shared" si="61"/>
        <v>508</v>
      </c>
      <c r="B517" s="39" t="s">
        <v>404</v>
      </c>
      <c r="C517" s="38" t="s">
        <v>22</v>
      </c>
      <c r="D517" s="40"/>
      <c r="E517" s="37">
        <v>1800</v>
      </c>
      <c r="F517" s="79">
        <f t="shared" si="64"/>
        <v>2196</v>
      </c>
      <c r="G517" s="42">
        <v>137</v>
      </c>
      <c r="H517" s="79">
        <f t="shared" si="65"/>
        <v>300852</v>
      </c>
      <c r="I517" s="42"/>
      <c r="J517" s="42"/>
      <c r="K517" s="42"/>
      <c r="L517" s="43"/>
    </row>
    <row r="518" spans="1:12" s="62" customFormat="1" ht="45" customHeight="1" x14ac:dyDescent="0.25">
      <c r="A518" s="15">
        <f t="shared" si="61"/>
        <v>509</v>
      </c>
      <c r="B518" s="39" t="s">
        <v>405</v>
      </c>
      <c r="C518" s="38" t="s">
        <v>22</v>
      </c>
      <c r="D518" s="40"/>
      <c r="E518" s="37">
        <v>20</v>
      </c>
      <c r="F518" s="79">
        <f t="shared" si="64"/>
        <v>24.4</v>
      </c>
      <c r="G518" s="42">
        <v>1080</v>
      </c>
      <c r="H518" s="79">
        <f t="shared" si="65"/>
        <v>26352</v>
      </c>
      <c r="I518" s="42"/>
      <c r="J518" s="42"/>
      <c r="K518" s="42"/>
      <c r="L518" s="43"/>
    </row>
    <row r="519" spans="1:12" s="62" customFormat="1" ht="26" x14ac:dyDescent="0.25">
      <c r="A519" s="15">
        <f t="shared" si="61"/>
        <v>510</v>
      </c>
      <c r="B519" s="39" t="s">
        <v>406</v>
      </c>
      <c r="C519" s="38" t="s">
        <v>22</v>
      </c>
      <c r="D519" s="40"/>
      <c r="E519" s="37">
        <v>500</v>
      </c>
      <c r="F519" s="79">
        <f t="shared" si="64"/>
        <v>610</v>
      </c>
      <c r="G519" s="42">
        <v>280</v>
      </c>
      <c r="H519" s="79">
        <f t="shared" si="65"/>
        <v>170800</v>
      </c>
      <c r="I519" s="42"/>
      <c r="J519" s="42"/>
      <c r="K519" s="42"/>
      <c r="L519" s="43"/>
    </row>
    <row r="520" spans="1:12" s="62" customFormat="1" ht="26" x14ac:dyDescent="0.25">
      <c r="A520" s="15">
        <f t="shared" si="61"/>
        <v>511</v>
      </c>
      <c r="B520" s="39" t="s">
        <v>375</v>
      </c>
      <c r="C520" s="38" t="s">
        <v>22</v>
      </c>
      <c r="D520" s="40"/>
      <c r="E520" s="37">
        <v>3000</v>
      </c>
      <c r="F520" s="41">
        <f t="shared" si="64"/>
        <v>3660</v>
      </c>
      <c r="G520" s="42">
        <v>134</v>
      </c>
      <c r="H520" s="41">
        <f t="shared" si="65"/>
        <v>490440</v>
      </c>
      <c r="I520" s="42"/>
      <c r="J520" s="42">
        <v>134</v>
      </c>
      <c r="K520" s="42"/>
      <c r="L520" s="43"/>
    </row>
    <row r="521" spans="1:12" s="62" customFormat="1" ht="26" x14ac:dyDescent="0.25">
      <c r="A521" s="15">
        <f t="shared" si="61"/>
        <v>512</v>
      </c>
      <c r="B521" s="39" t="s">
        <v>376</v>
      </c>
      <c r="C521" s="38" t="s">
        <v>22</v>
      </c>
      <c r="D521" s="40"/>
      <c r="E521" s="37">
        <v>1900</v>
      </c>
      <c r="F521" s="41">
        <f t="shared" si="64"/>
        <v>2318</v>
      </c>
      <c r="G521" s="42">
        <v>134</v>
      </c>
      <c r="H521" s="41">
        <f t="shared" si="65"/>
        <v>310612</v>
      </c>
      <c r="I521" s="42"/>
      <c r="J521" s="42">
        <v>134</v>
      </c>
      <c r="K521" s="42"/>
      <c r="L521" s="43"/>
    </row>
    <row r="522" spans="1:12" s="62" customFormat="1" ht="26" x14ac:dyDescent="0.25">
      <c r="A522" s="15">
        <f t="shared" si="61"/>
        <v>513</v>
      </c>
      <c r="B522" s="39" t="s">
        <v>407</v>
      </c>
      <c r="C522" s="38" t="s">
        <v>22</v>
      </c>
      <c r="D522" s="40"/>
      <c r="E522" s="37">
        <v>550</v>
      </c>
      <c r="F522" s="79">
        <f t="shared" si="64"/>
        <v>671</v>
      </c>
      <c r="G522" s="42">
        <v>268</v>
      </c>
      <c r="H522" s="79">
        <f t="shared" si="65"/>
        <v>179828</v>
      </c>
      <c r="I522" s="42"/>
      <c r="J522" s="42"/>
      <c r="K522" s="42"/>
      <c r="L522" s="43"/>
    </row>
    <row r="523" spans="1:12" s="62" customFormat="1" ht="26" x14ac:dyDescent="0.25">
      <c r="A523" s="15">
        <f t="shared" si="61"/>
        <v>514</v>
      </c>
      <c r="B523" s="39" t="s">
        <v>377</v>
      </c>
      <c r="C523" s="38" t="s">
        <v>22</v>
      </c>
      <c r="D523" s="40"/>
      <c r="E523" s="37">
        <v>3800</v>
      </c>
      <c r="F523" s="41">
        <f t="shared" si="64"/>
        <v>4636</v>
      </c>
      <c r="G523" s="42">
        <v>1</v>
      </c>
      <c r="H523" s="41">
        <f t="shared" si="65"/>
        <v>4636</v>
      </c>
      <c r="I523" s="42"/>
      <c r="J523" s="42">
        <v>1</v>
      </c>
      <c r="K523" s="42"/>
      <c r="L523" s="43"/>
    </row>
    <row r="524" spans="1:12" s="62" customFormat="1" ht="26" x14ac:dyDescent="0.25">
      <c r="A524" s="15">
        <f t="shared" si="61"/>
        <v>515</v>
      </c>
      <c r="B524" s="39" t="s">
        <v>408</v>
      </c>
      <c r="C524" s="38" t="s">
        <v>22</v>
      </c>
      <c r="D524" s="40"/>
      <c r="E524" s="37">
        <v>250</v>
      </c>
      <c r="F524" s="79">
        <f t="shared" si="64"/>
        <v>305</v>
      </c>
      <c r="G524" s="42">
        <v>2</v>
      </c>
      <c r="H524" s="79">
        <f t="shared" si="65"/>
        <v>610</v>
      </c>
      <c r="I524" s="42"/>
      <c r="J524" s="42"/>
      <c r="K524" s="42"/>
      <c r="L524" s="43"/>
    </row>
    <row r="525" spans="1:12" s="74" customFormat="1" ht="37.5" customHeight="1" x14ac:dyDescent="0.25">
      <c r="A525" s="15">
        <f t="shared" si="61"/>
        <v>516</v>
      </c>
      <c r="B525" s="39" t="s">
        <v>378</v>
      </c>
      <c r="C525" s="38" t="s">
        <v>202</v>
      </c>
      <c r="D525" s="40"/>
      <c r="E525" s="37">
        <v>2254098</v>
      </c>
      <c r="F525" s="41">
        <f t="shared" si="64"/>
        <v>2749999.56</v>
      </c>
      <c r="G525" s="42">
        <v>1</v>
      </c>
      <c r="H525" s="41">
        <f t="shared" si="65"/>
        <v>2749999.56</v>
      </c>
      <c r="I525" s="42">
        <v>1</v>
      </c>
      <c r="J525" s="42"/>
      <c r="K525" s="42"/>
      <c r="L525" s="43"/>
    </row>
    <row r="526" spans="1:12" s="74" customFormat="1" ht="37.5" customHeight="1" x14ac:dyDescent="0.25">
      <c r="A526" s="15">
        <f t="shared" si="61"/>
        <v>517</v>
      </c>
      <c r="B526" s="39" t="s">
        <v>379</v>
      </c>
      <c r="C526" s="38" t="s">
        <v>202</v>
      </c>
      <c r="D526" s="40"/>
      <c r="E526" s="37">
        <v>2172130</v>
      </c>
      <c r="F526" s="41">
        <f t="shared" si="64"/>
        <v>2649998.6</v>
      </c>
      <c r="G526" s="42">
        <v>1</v>
      </c>
      <c r="H526" s="41">
        <f t="shared" si="65"/>
        <v>2649998.6</v>
      </c>
      <c r="I526" s="42">
        <v>1</v>
      </c>
      <c r="J526" s="42"/>
      <c r="K526" s="42"/>
      <c r="L526" s="43"/>
    </row>
    <row r="527" spans="1:12" s="74" customFormat="1" ht="42" customHeight="1" x14ac:dyDescent="0.25">
      <c r="A527" s="15">
        <f t="shared" si="61"/>
        <v>518</v>
      </c>
      <c r="B527" s="39" t="s">
        <v>409</v>
      </c>
      <c r="C527" s="38" t="s">
        <v>197</v>
      </c>
      <c r="D527" s="40"/>
      <c r="E527" s="37">
        <v>2065</v>
      </c>
      <c r="F527" s="79">
        <f t="shared" si="64"/>
        <v>2519.2999999999997</v>
      </c>
      <c r="G527" s="42">
        <v>110</v>
      </c>
      <c r="H527" s="79">
        <f t="shared" si="65"/>
        <v>277122.99999999994</v>
      </c>
      <c r="I527" s="42"/>
      <c r="J527" s="71"/>
      <c r="K527" s="71"/>
      <c r="L527" s="43"/>
    </row>
    <row r="528" spans="1:12" s="74" customFormat="1" ht="42" customHeight="1" x14ac:dyDescent="0.25">
      <c r="A528" s="15">
        <f t="shared" si="61"/>
        <v>519</v>
      </c>
      <c r="B528" s="39" t="s">
        <v>410</v>
      </c>
      <c r="C528" s="38" t="s">
        <v>22</v>
      </c>
      <c r="D528" s="40"/>
      <c r="E528" s="37">
        <v>300</v>
      </c>
      <c r="F528" s="79">
        <f t="shared" si="64"/>
        <v>366</v>
      </c>
      <c r="G528" s="42">
        <v>4</v>
      </c>
      <c r="H528" s="79">
        <f t="shared" si="65"/>
        <v>1464</v>
      </c>
      <c r="I528" s="42"/>
      <c r="J528" s="71">
        <v>4</v>
      </c>
      <c r="K528" s="71"/>
      <c r="L528" s="43"/>
    </row>
    <row r="529" spans="1:12" s="74" customFormat="1" ht="26.25" customHeight="1" x14ac:dyDescent="0.25">
      <c r="A529" s="15">
        <f t="shared" si="61"/>
        <v>520</v>
      </c>
      <c r="B529" s="17" t="s">
        <v>411</v>
      </c>
      <c r="C529" s="38"/>
      <c r="D529" s="40"/>
      <c r="E529" s="37"/>
      <c r="F529" s="41"/>
      <c r="G529" s="42"/>
      <c r="H529" s="41"/>
      <c r="I529" s="71"/>
      <c r="J529" s="71"/>
      <c r="K529" s="71"/>
      <c r="L529" s="72"/>
    </row>
    <row r="530" spans="1:12" s="74" customFormat="1" ht="96" customHeight="1" x14ac:dyDescent="0.25">
      <c r="A530" s="15">
        <f t="shared" si="61"/>
        <v>521</v>
      </c>
      <c r="B530" s="39" t="s">
        <v>412</v>
      </c>
      <c r="C530" s="38" t="s">
        <v>197</v>
      </c>
      <c r="D530" s="40"/>
      <c r="E530" s="37">
        <v>86</v>
      </c>
      <c r="F530" s="79">
        <f t="shared" ref="F530:F542" si="66">E530*1.22</f>
        <v>104.92</v>
      </c>
      <c r="G530" s="42">
        <v>361</v>
      </c>
      <c r="H530" s="79">
        <f t="shared" ref="H530:H542" si="67">F530*G530</f>
        <v>37876.120000000003</v>
      </c>
      <c r="I530" s="71"/>
      <c r="J530" s="71"/>
      <c r="K530" s="71"/>
      <c r="L530" s="43"/>
    </row>
    <row r="531" spans="1:12" s="74" customFormat="1" ht="96" customHeight="1" x14ac:dyDescent="0.25">
      <c r="A531" s="15">
        <f t="shared" si="61"/>
        <v>522</v>
      </c>
      <c r="B531" s="39" t="s">
        <v>413</v>
      </c>
      <c r="C531" s="38" t="s">
        <v>197</v>
      </c>
      <c r="D531" s="40"/>
      <c r="E531" s="37">
        <v>110</v>
      </c>
      <c r="F531" s="79">
        <f t="shared" si="66"/>
        <v>134.19999999999999</v>
      </c>
      <c r="G531" s="42">
        <v>75</v>
      </c>
      <c r="H531" s="79">
        <f t="shared" si="67"/>
        <v>10065</v>
      </c>
      <c r="I531" s="71"/>
      <c r="J531" s="71"/>
      <c r="K531" s="71"/>
      <c r="L531" s="43"/>
    </row>
    <row r="532" spans="1:12" s="74" customFormat="1" ht="101.25" customHeight="1" x14ac:dyDescent="0.25">
      <c r="A532" s="15">
        <f t="shared" si="61"/>
        <v>523</v>
      </c>
      <c r="B532" s="39" t="s">
        <v>414</v>
      </c>
      <c r="C532" s="38" t="s">
        <v>197</v>
      </c>
      <c r="D532" s="40"/>
      <c r="E532" s="37">
        <v>160</v>
      </c>
      <c r="F532" s="79">
        <f t="shared" si="66"/>
        <v>195.2</v>
      </c>
      <c r="G532" s="42">
        <v>55</v>
      </c>
      <c r="H532" s="79">
        <f t="shared" si="67"/>
        <v>10736</v>
      </c>
      <c r="I532" s="71"/>
      <c r="J532" s="71"/>
      <c r="K532" s="71"/>
      <c r="L532" s="43"/>
    </row>
    <row r="533" spans="1:12" s="74" customFormat="1" ht="101.25" customHeight="1" x14ac:dyDescent="0.25">
      <c r="A533" s="15">
        <f t="shared" si="61"/>
        <v>524</v>
      </c>
      <c r="B533" s="39" t="s">
        <v>415</v>
      </c>
      <c r="C533" s="38" t="s">
        <v>197</v>
      </c>
      <c r="D533" s="40"/>
      <c r="E533" s="37">
        <v>672</v>
      </c>
      <c r="F533" s="79">
        <f t="shared" si="66"/>
        <v>819.84</v>
      </c>
      <c r="G533" s="42">
        <v>20</v>
      </c>
      <c r="H533" s="79">
        <f t="shared" si="67"/>
        <v>16396.8</v>
      </c>
      <c r="I533" s="71">
        <v>20</v>
      </c>
      <c r="J533" s="71"/>
      <c r="K533" s="71"/>
      <c r="L533" s="43"/>
    </row>
    <row r="534" spans="1:12" s="74" customFormat="1" ht="101.25" customHeight="1" x14ac:dyDescent="0.25">
      <c r="A534" s="15">
        <f t="shared" si="61"/>
        <v>525</v>
      </c>
      <c r="B534" s="39" t="s">
        <v>416</v>
      </c>
      <c r="C534" s="38" t="s">
        <v>197</v>
      </c>
      <c r="D534" s="40"/>
      <c r="E534" s="37">
        <v>3700</v>
      </c>
      <c r="F534" s="79">
        <f t="shared" si="66"/>
        <v>4514</v>
      </c>
      <c r="G534" s="42">
        <v>145</v>
      </c>
      <c r="H534" s="79">
        <f t="shared" si="67"/>
        <v>654530</v>
      </c>
      <c r="I534" s="71"/>
      <c r="J534" s="71"/>
      <c r="K534" s="71"/>
      <c r="L534" s="43"/>
    </row>
    <row r="535" spans="1:12" s="74" customFormat="1" ht="117" customHeight="1" x14ac:dyDescent="0.25">
      <c r="A535" s="15">
        <f t="shared" si="61"/>
        <v>526</v>
      </c>
      <c r="B535" s="39" t="s">
        <v>417</v>
      </c>
      <c r="C535" s="38" t="s">
        <v>197</v>
      </c>
      <c r="D535" s="40"/>
      <c r="E535" s="37">
        <v>70</v>
      </c>
      <c r="F535" s="79">
        <f t="shared" si="66"/>
        <v>85.399999999999991</v>
      </c>
      <c r="G535" s="42">
        <v>190</v>
      </c>
      <c r="H535" s="79">
        <f t="shared" si="67"/>
        <v>16225.999999999998</v>
      </c>
      <c r="I535" s="71">
        <v>190</v>
      </c>
      <c r="J535" s="71"/>
      <c r="K535" s="71"/>
      <c r="L535" s="43"/>
    </row>
    <row r="536" spans="1:12" s="74" customFormat="1" ht="117" customHeight="1" x14ac:dyDescent="0.25">
      <c r="A536" s="15">
        <f t="shared" si="61"/>
        <v>527</v>
      </c>
      <c r="B536" s="39" t="s">
        <v>418</v>
      </c>
      <c r="C536" s="38" t="s">
        <v>197</v>
      </c>
      <c r="D536" s="40"/>
      <c r="E536" s="37">
        <v>160</v>
      </c>
      <c r="F536" s="79">
        <f t="shared" si="66"/>
        <v>195.2</v>
      </c>
      <c r="G536" s="42">
        <v>345</v>
      </c>
      <c r="H536" s="79">
        <f t="shared" si="67"/>
        <v>67344</v>
      </c>
      <c r="I536" s="71"/>
      <c r="J536" s="71"/>
      <c r="K536" s="71"/>
      <c r="L536" s="43"/>
    </row>
    <row r="537" spans="1:12" s="74" customFormat="1" ht="117" customHeight="1" x14ac:dyDescent="0.25">
      <c r="A537" s="15">
        <f t="shared" si="61"/>
        <v>528</v>
      </c>
      <c r="B537" s="39" t="s">
        <v>419</v>
      </c>
      <c r="C537" s="38" t="s">
        <v>197</v>
      </c>
      <c r="D537" s="40"/>
      <c r="E537" s="37">
        <v>230</v>
      </c>
      <c r="F537" s="79">
        <f t="shared" si="66"/>
        <v>280.59999999999997</v>
      </c>
      <c r="G537" s="42">
        <v>120</v>
      </c>
      <c r="H537" s="79">
        <f t="shared" si="67"/>
        <v>33671.999999999993</v>
      </c>
      <c r="I537" s="71">
        <v>120</v>
      </c>
      <c r="J537" s="71"/>
      <c r="K537" s="71"/>
      <c r="L537" s="43"/>
    </row>
    <row r="538" spans="1:12" s="74" customFormat="1" ht="119.25" customHeight="1" x14ac:dyDescent="0.25">
      <c r="A538" s="15">
        <f t="shared" si="61"/>
        <v>529</v>
      </c>
      <c r="B538" s="39" t="s">
        <v>420</v>
      </c>
      <c r="C538" s="38" t="s">
        <v>197</v>
      </c>
      <c r="D538" s="40"/>
      <c r="E538" s="37">
        <v>975</v>
      </c>
      <c r="F538" s="79">
        <f t="shared" si="66"/>
        <v>1189.5</v>
      </c>
      <c r="G538" s="42">
        <v>60</v>
      </c>
      <c r="H538" s="79">
        <f t="shared" si="67"/>
        <v>71370</v>
      </c>
      <c r="I538" s="71"/>
      <c r="J538" s="71"/>
      <c r="K538" s="71"/>
      <c r="L538" s="43"/>
    </row>
    <row r="539" spans="1:12" s="74" customFormat="1" ht="108.75" customHeight="1" x14ac:dyDescent="0.25">
      <c r="A539" s="15">
        <f t="shared" si="61"/>
        <v>530</v>
      </c>
      <c r="B539" s="39" t="s">
        <v>421</v>
      </c>
      <c r="C539" s="38" t="s">
        <v>197</v>
      </c>
      <c r="D539" s="40"/>
      <c r="E539" s="37">
        <v>1050</v>
      </c>
      <c r="F539" s="79">
        <f t="shared" si="66"/>
        <v>1281</v>
      </c>
      <c r="G539" s="42">
        <v>85</v>
      </c>
      <c r="H539" s="79">
        <f t="shared" si="67"/>
        <v>108885</v>
      </c>
      <c r="I539" s="71"/>
      <c r="J539" s="71">
        <v>85</v>
      </c>
      <c r="K539" s="71"/>
      <c r="L539" s="43"/>
    </row>
    <row r="540" spans="1:12" s="74" customFormat="1" ht="108.75" customHeight="1" x14ac:dyDescent="0.25">
      <c r="A540" s="15">
        <f t="shared" si="61"/>
        <v>531</v>
      </c>
      <c r="B540" s="39" t="s">
        <v>422</v>
      </c>
      <c r="C540" s="38" t="s">
        <v>197</v>
      </c>
      <c r="D540" s="40"/>
      <c r="E540" s="37">
        <v>1050</v>
      </c>
      <c r="F540" s="79">
        <f t="shared" si="66"/>
        <v>1281</v>
      </c>
      <c r="G540" s="42">
        <v>85</v>
      </c>
      <c r="H540" s="79">
        <f t="shared" si="67"/>
        <v>108885</v>
      </c>
      <c r="I540" s="71"/>
      <c r="J540" s="71">
        <v>85</v>
      </c>
      <c r="K540" s="71"/>
      <c r="L540" s="43"/>
    </row>
    <row r="541" spans="1:12" s="74" customFormat="1" ht="108.75" customHeight="1" x14ac:dyDescent="0.25">
      <c r="A541" s="15">
        <f t="shared" si="61"/>
        <v>532</v>
      </c>
      <c r="B541" s="39" t="s">
        <v>423</v>
      </c>
      <c r="C541" s="38" t="s">
        <v>197</v>
      </c>
      <c r="D541" s="40"/>
      <c r="E541" s="37">
        <v>1050</v>
      </c>
      <c r="F541" s="79">
        <f t="shared" si="66"/>
        <v>1281</v>
      </c>
      <c r="G541" s="42">
        <v>85</v>
      </c>
      <c r="H541" s="79">
        <f t="shared" si="67"/>
        <v>108885</v>
      </c>
      <c r="I541" s="71"/>
      <c r="J541" s="71">
        <v>85</v>
      </c>
      <c r="K541" s="71"/>
      <c r="L541" s="43"/>
    </row>
    <row r="542" spans="1:12" s="74" customFormat="1" ht="108.75" customHeight="1" x14ac:dyDescent="0.25">
      <c r="A542" s="15">
        <f t="shared" si="61"/>
        <v>533</v>
      </c>
      <c r="B542" s="39" t="s">
        <v>424</v>
      </c>
      <c r="C542" s="38" t="s">
        <v>197</v>
      </c>
      <c r="D542" s="40"/>
      <c r="E542" s="37">
        <v>1050</v>
      </c>
      <c r="F542" s="79">
        <f t="shared" si="66"/>
        <v>1281</v>
      </c>
      <c r="G542" s="42">
        <v>85</v>
      </c>
      <c r="H542" s="79">
        <f t="shared" si="67"/>
        <v>108885</v>
      </c>
      <c r="I542" s="71"/>
      <c r="J542" s="71">
        <v>85</v>
      </c>
      <c r="K542" s="71"/>
      <c r="L542" s="43"/>
    </row>
    <row r="543" spans="1:12" s="62" customFormat="1" ht="61.5" customHeight="1" x14ac:dyDescent="0.25">
      <c r="A543" s="15">
        <f t="shared" ref="A543:A555" si="68">A542+1</f>
        <v>534</v>
      </c>
      <c r="B543" s="91" t="s">
        <v>380</v>
      </c>
      <c r="C543" s="48"/>
      <c r="D543" s="40"/>
      <c r="E543" s="40"/>
      <c r="F543" s="40"/>
      <c r="G543" s="40"/>
      <c r="H543" s="40"/>
      <c r="I543" s="40"/>
      <c r="J543" s="40"/>
      <c r="K543" s="40"/>
      <c r="L543" s="43"/>
    </row>
    <row r="544" spans="1:12" s="62" customFormat="1" x14ac:dyDescent="0.25">
      <c r="A544" s="15">
        <f t="shared" si="68"/>
        <v>535</v>
      </c>
      <c r="B544" s="39" t="s">
        <v>381</v>
      </c>
      <c r="C544" s="38" t="s">
        <v>197</v>
      </c>
      <c r="D544" s="40"/>
      <c r="E544" s="37">
        <v>3648</v>
      </c>
      <c r="F544" s="41">
        <f t="shared" ref="F544:F555" si="69">E544*1.22</f>
        <v>4450.5599999999995</v>
      </c>
      <c r="G544" s="42">
        <v>145</v>
      </c>
      <c r="H544" s="41">
        <f t="shared" ref="H544:H555" si="70">F544*G544</f>
        <v>645331.19999999995</v>
      </c>
      <c r="I544" s="42">
        <v>145</v>
      </c>
      <c r="J544" s="42"/>
      <c r="K544" s="42"/>
      <c r="L544" s="43"/>
    </row>
    <row r="545" spans="1:12" s="62" customFormat="1" x14ac:dyDescent="0.25">
      <c r="A545" s="15">
        <f t="shared" si="68"/>
        <v>536</v>
      </c>
      <c r="B545" s="39" t="s">
        <v>382</v>
      </c>
      <c r="C545" s="38" t="s">
        <v>197</v>
      </c>
      <c r="D545" s="40"/>
      <c r="E545" s="37">
        <v>2380</v>
      </c>
      <c r="F545" s="41">
        <f t="shared" si="69"/>
        <v>2903.6</v>
      </c>
      <c r="G545" s="42">
        <v>60</v>
      </c>
      <c r="H545" s="41">
        <f t="shared" si="70"/>
        <v>174216</v>
      </c>
      <c r="I545" s="42">
        <v>60</v>
      </c>
      <c r="J545" s="42"/>
      <c r="K545" s="42"/>
      <c r="L545" s="43"/>
    </row>
    <row r="546" spans="1:12" s="62" customFormat="1" x14ac:dyDescent="0.25">
      <c r="A546" s="15">
        <f t="shared" si="68"/>
        <v>537</v>
      </c>
      <c r="B546" s="39" t="s">
        <v>383</v>
      </c>
      <c r="C546" s="38" t="s">
        <v>197</v>
      </c>
      <c r="D546" s="40"/>
      <c r="E546" s="37">
        <v>803</v>
      </c>
      <c r="F546" s="41">
        <f t="shared" si="69"/>
        <v>979.66</v>
      </c>
      <c r="G546" s="42">
        <v>340</v>
      </c>
      <c r="H546" s="41">
        <f t="shared" si="70"/>
        <v>333084.39999999997</v>
      </c>
      <c r="I546" s="42">
        <v>340</v>
      </c>
      <c r="J546" s="42"/>
      <c r="K546" s="42"/>
      <c r="L546" s="43"/>
    </row>
    <row r="547" spans="1:12" s="62" customFormat="1" x14ac:dyDescent="0.25">
      <c r="A547" s="15">
        <f t="shared" si="68"/>
        <v>538</v>
      </c>
      <c r="B547" s="39" t="s">
        <v>384</v>
      </c>
      <c r="C547" s="38" t="s">
        <v>197</v>
      </c>
      <c r="D547" s="40"/>
      <c r="E547" s="37">
        <v>170</v>
      </c>
      <c r="F547" s="41">
        <f t="shared" si="69"/>
        <v>207.4</v>
      </c>
      <c r="G547" s="42">
        <v>345</v>
      </c>
      <c r="H547" s="41">
        <f t="shared" si="70"/>
        <v>71553</v>
      </c>
      <c r="I547" s="42">
        <v>345</v>
      </c>
      <c r="J547" s="42"/>
      <c r="K547" s="71">
        <v>10</v>
      </c>
      <c r="L547" s="43"/>
    </row>
    <row r="548" spans="1:12" s="62" customFormat="1" x14ac:dyDescent="0.25">
      <c r="A548" s="15">
        <f t="shared" si="68"/>
        <v>539</v>
      </c>
      <c r="B548" s="39" t="s">
        <v>385</v>
      </c>
      <c r="C548" s="38" t="s">
        <v>197</v>
      </c>
      <c r="D548" s="40"/>
      <c r="E548" s="37">
        <v>148</v>
      </c>
      <c r="F548" s="41">
        <f t="shared" si="69"/>
        <v>180.56</v>
      </c>
      <c r="G548" s="42">
        <v>75</v>
      </c>
      <c r="H548" s="41">
        <f t="shared" si="70"/>
        <v>13542</v>
      </c>
      <c r="I548" s="42">
        <v>75</v>
      </c>
      <c r="J548" s="42"/>
      <c r="K548" s="71">
        <v>75</v>
      </c>
      <c r="L548" s="43"/>
    </row>
    <row r="549" spans="1:12" s="62" customFormat="1" x14ac:dyDescent="0.25">
      <c r="A549" s="15">
        <f t="shared" si="68"/>
        <v>540</v>
      </c>
      <c r="B549" s="39" t="s">
        <v>386</v>
      </c>
      <c r="C549" s="38" t="s">
        <v>197</v>
      </c>
      <c r="D549" s="40"/>
      <c r="E549" s="37">
        <v>156</v>
      </c>
      <c r="F549" s="41">
        <f t="shared" si="69"/>
        <v>190.32</v>
      </c>
      <c r="G549" s="42">
        <v>55</v>
      </c>
      <c r="H549" s="41">
        <f t="shared" si="70"/>
        <v>10467.6</v>
      </c>
      <c r="I549" s="42">
        <v>55</v>
      </c>
      <c r="J549" s="42"/>
      <c r="K549" s="71"/>
      <c r="L549" s="43"/>
    </row>
    <row r="550" spans="1:12" s="62" customFormat="1" x14ac:dyDescent="0.25">
      <c r="A550" s="15">
        <f t="shared" si="68"/>
        <v>541</v>
      </c>
      <c r="B550" s="39" t="s">
        <v>387</v>
      </c>
      <c r="C550" s="38" t="s">
        <v>197</v>
      </c>
      <c r="D550" s="40"/>
      <c r="E550" s="37">
        <v>148</v>
      </c>
      <c r="F550" s="41">
        <f t="shared" si="69"/>
        <v>180.56</v>
      </c>
      <c r="G550" s="42">
        <v>20</v>
      </c>
      <c r="H550" s="41">
        <f t="shared" si="70"/>
        <v>3611.2</v>
      </c>
      <c r="I550" s="42">
        <v>20</v>
      </c>
      <c r="J550" s="42"/>
      <c r="K550" s="71">
        <v>20</v>
      </c>
      <c r="L550" s="43"/>
    </row>
    <row r="551" spans="1:12" s="62" customFormat="1" x14ac:dyDescent="0.25">
      <c r="A551" s="15">
        <f t="shared" si="68"/>
        <v>542</v>
      </c>
      <c r="B551" s="39" t="s">
        <v>388</v>
      </c>
      <c r="C551" s="38" t="s">
        <v>197</v>
      </c>
      <c r="D551" s="40"/>
      <c r="E551" s="37">
        <v>4836</v>
      </c>
      <c r="F551" s="41">
        <f t="shared" si="69"/>
        <v>5899.92</v>
      </c>
      <c r="G551" s="42">
        <v>60</v>
      </c>
      <c r="H551" s="41">
        <f t="shared" si="70"/>
        <v>353995.2</v>
      </c>
      <c r="I551" s="42">
        <v>60</v>
      </c>
      <c r="J551" s="42"/>
      <c r="K551" s="42"/>
      <c r="L551" s="43"/>
    </row>
    <row r="552" spans="1:12" s="62" customFormat="1" x14ac:dyDescent="0.25">
      <c r="A552" s="15">
        <f t="shared" si="68"/>
        <v>543</v>
      </c>
      <c r="B552" s="39" t="s">
        <v>389</v>
      </c>
      <c r="C552" s="38" t="s">
        <v>197</v>
      </c>
      <c r="D552" s="40"/>
      <c r="E552" s="37">
        <v>74</v>
      </c>
      <c r="F552" s="41">
        <f t="shared" si="69"/>
        <v>90.28</v>
      </c>
      <c r="G552" s="42">
        <v>170</v>
      </c>
      <c r="H552" s="41">
        <f t="shared" si="70"/>
        <v>15347.6</v>
      </c>
      <c r="I552" s="42">
        <v>170</v>
      </c>
      <c r="J552" s="42"/>
      <c r="K552" s="42"/>
      <c r="L552" s="43"/>
    </row>
    <row r="553" spans="1:12" s="62" customFormat="1" x14ac:dyDescent="0.25">
      <c r="A553" s="15">
        <f t="shared" si="68"/>
        <v>544</v>
      </c>
      <c r="B553" s="39" t="s">
        <v>390</v>
      </c>
      <c r="C553" s="38" t="s">
        <v>197</v>
      </c>
      <c r="D553" s="40"/>
      <c r="E553" s="37">
        <v>250</v>
      </c>
      <c r="F553" s="41">
        <v>320</v>
      </c>
      <c r="G553" s="42">
        <v>120</v>
      </c>
      <c r="H553" s="41">
        <f t="shared" si="70"/>
        <v>38400</v>
      </c>
      <c r="I553" s="42">
        <v>120</v>
      </c>
      <c r="J553" s="42"/>
      <c r="K553" s="42"/>
      <c r="L553" s="43"/>
    </row>
    <row r="554" spans="1:12" s="62" customFormat="1" x14ac:dyDescent="0.25">
      <c r="A554" s="15">
        <f t="shared" si="68"/>
        <v>545</v>
      </c>
      <c r="B554" s="39" t="s">
        <v>391</v>
      </c>
      <c r="C554" s="38" t="s">
        <v>197</v>
      </c>
      <c r="D554" s="40"/>
      <c r="E554" s="37">
        <v>110</v>
      </c>
      <c r="F554" s="41">
        <f t="shared" si="69"/>
        <v>134.19999999999999</v>
      </c>
      <c r="G554" s="42">
        <v>362</v>
      </c>
      <c r="H554" s="41">
        <f t="shared" si="70"/>
        <v>48580.399999999994</v>
      </c>
      <c r="I554" s="42">
        <v>362</v>
      </c>
      <c r="J554" s="42"/>
      <c r="K554" s="42"/>
      <c r="L554" s="43"/>
    </row>
    <row r="555" spans="1:12" s="62" customFormat="1" x14ac:dyDescent="0.25">
      <c r="A555" s="15">
        <f t="shared" si="68"/>
        <v>546</v>
      </c>
      <c r="B555" s="39" t="s">
        <v>392</v>
      </c>
      <c r="C555" s="38" t="s">
        <v>197</v>
      </c>
      <c r="D555" s="40"/>
      <c r="E555" s="37">
        <v>690</v>
      </c>
      <c r="F555" s="41">
        <f t="shared" si="69"/>
        <v>841.8</v>
      </c>
      <c r="G555" s="42">
        <v>20</v>
      </c>
      <c r="H555" s="41">
        <f t="shared" si="70"/>
        <v>16836</v>
      </c>
      <c r="I555" s="42">
        <v>20</v>
      </c>
      <c r="J555" s="42"/>
      <c r="K555" s="42"/>
      <c r="L555" s="43"/>
    </row>
    <row r="556" spans="1:12" x14ac:dyDescent="0.25">
      <c r="A556" s="26"/>
      <c r="B556" s="27"/>
      <c r="C556" s="28"/>
      <c r="D556" s="9"/>
      <c r="E556" s="9"/>
      <c r="F556" s="9"/>
      <c r="G556" s="9"/>
      <c r="H556" s="9"/>
      <c r="I556" s="9"/>
      <c r="J556" s="9"/>
      <c r="K556" s="9"/>
      <c r="L556" s="83"/>
    </row>
    <row r="557" spans="1:12" ht="15.75" customHeight="1" x14ac:dyDescent="0.3">
      <c r="A557" s="29"/>
      <c r="B557" s="30"/>
      <c r="C557" s="10"/>
      <c r="D557" s="10"/>
      <c r="E557" s="10"/>
      <c r="F557" s="27"/>
      <c r="G557" s="31"/>
      <c r="H557" s="9"/>
      <c r="I557" s="32"/>
      <c r="J557" s="33"/>
      <c r="K557" s="32"/>
      <c r="L557" s="84"/>
    </row>
    <row r="558" spans="1:12" ht="15" x14ac:dyDescent="0.3">
      <c r="A558" s="34"/>
      <c r="B558" s="11" t="s">
        <v>393</v>
      </c>
      <c r="C558" s="11"/>
      <c r="D558" s="11"/>
      <c r="E558" s="11"/>
      <c r="F558" s="11"/>
      <c r="G558" s="35"/>
      <c r="H558" s="13"/>
      <c r="I558" s="13"/>
      <c r="J558" s="12"/>
      <c r="K558" s="13"/>
      <c r="L558" s="85"/>
    </row>
    <row r="559" spans="1:12" ht="25.5" customHeight="1" x14ac:dyDescent="0.3">
      <c r="A559" s="34"/>
      <c r="B559" s="105" t="s">
        <v>394</v>
      </c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</row>
    <row r="560" spans="1:12" ht="15.75" customHeight="1" x14ac:dyDescent="0.3">
      <c r="A560" s="34"/>
      <c r="B560" s="107" t="s">
        <v>395</v>
      </c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</row>
    <row r="561" spans="1:12" x14ac:dyDescent="0.3">
      <c r="A561" s="34"/>
      <c r="B561" s="107" t="s">
        <v>396</v>
      </c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</row>
    <row r="562" spans="1:12" x14ac:dyDescent="0.3">
      <c r="A562" s="34"/>
      <c r="B562" s="108" t="s">
        <v>397</v>
      </c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</row>
    <row r="563" spans="1:12" ht="8.25" customHeight="1" x14ac:dyDescent="0.3">
      <c r="A563" s="34"/>
      <c r="B563" s="36"/>
      <c r="C563" s="12"/>
      <c r="D563" s="13"/>
      <c r="E563" s="12"/>
      <c r="F563" s="13"/>
      <c r="G563" s="35"/>
      <c r="H563" s="13"/>
      <c r="I563" s="13"/>
      <c r="J563" s="12"/>
      <c r="K563" s="13"/>
      <c r="L563" s="85"/>
    </row>
  </sheetData>
  <autoFilter ref="A9:L555" xr:uid="{00000000-0009-0000-0000-000000000000}"/>
  <mergeCells count="13">
    <mergeCell ref="A1:L1"/>
    <mergeCell ref="B559:L559"/>
    <mergeCell ref="B560:L560"/>
    <mergeCell ref="B561:L561"/>
    <mergeCell ref="B562:L562"/>
    <mergeCell ref="D7:D8"/>
    <mergeCell ref="E7:E8"/>
    <mergeCell ref="I7:J7"/>
    <mergeCell ref="K7:K8"/>
    <mergeCell ref="L7:L8"/>
    <mergeCell ref="F7:F8"/>
    <mergeCell ref="G7:G8"/>
    <mergeCell ref="H7:H8"/>
  </mergeCells>
  <pageMargins left="0.70866141732283472" right="0.70866141732283472" top="0.74803149606299213" bottom="0.74803149606299213" header="0.31496062992125989" footer="0.31496062992125989"/>
  <pageSetup paperSize="9" scale="7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B47" sqref="B47"/>
    </sheetView>
  </sheetViews>
  <sheetFormatPr defaultRowHeight="12.5" x14ac:dyDescent="0.25"/>
  <cols>
    <col min="2" max="2" width="53.7265625" customWidth="1"/>
  </cols>
  <sheetData>
    <row r="1" spans="1:7" x14ac:dyDescent="0.25">
      <c r="A1" s="115" t="s">
        <v>5</v>
      </c>
      <c r="B1" s="116" t="s">
        <v>6</v>
      </c>
      <c r="C1" s="115" t="s">
        <v>7</v>
      </c>
      <c r="D1" s="118" t="s">
        <v>8</v>
      </c>
      <c r="E1" s="119" t="s">
        <v>9</v>
      </c>
      <c r="F1" s="115" t="s">
        <v>10</v>
      </c>
      <c r="G1" s="114" t="s">
        <v>11</v>
      </c>
    </row>
    <row r="2" spans="1:7" x14ac:dyDescent="0.25">
      <c r="A2" s="115"/>
      <c r="B2" s="117"/>
      <c r="C2" s="115"/>
      <c r="D2" s="118"/>
      <c r="E2" s="119"/>
      <c r="F2" s="115"/>
      <c r="G2" s="114"/>
    </row>
    <row r="3" spans="1:7" ht="39" x14ac:dyDescent="0.25">
      <c r="A3" s="1">
        <v>370</v>
      </c>
      <c r="B3" s="2" t="s">
        <v>245</v>
      </c>
      <c r="C3" s="3" t="s">
        <v>197</v>
      </c>
      <c r="D3" s="4"/>
      <c r="E3" s="5">
        <v>0.01</v>
      </c>
      <c r="F3" s="6">
        <v>1.2200000000000001E-2</v>
      </c>
      <c r="G3" s="7">
        <v>9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Хамидулин Саяр Гаярович</cp:lastModifiedBy>
  <cp:lastPrinted>2026-08-06T06:17:27Z</cp:lastPrinted>
  <dcterms:created xsi:type="dcterms:W3CDTF">2014-04-02T04:58:06Z</dcterms:created>
  <dcterms:modified xsi:type="dcterms:W3CDTF">2026-08-21T11:57:17Z</dcterms:modified>
</cp:coreProperties>
</file>